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CG\JAHIA - documents online\"/>
    </mc:Choice>
  </mc:AlternateContent>
  <workbookProtection workbookAlgorithmName="SHA-512" workbookHashValue="zvyoHPAQuCnFIJRcH3hj0l3w87/xjncI8oJQIaNsIzai+se1/OiLQ72TxZSjJB4FK+JWzV1Dw36n1lHk9I+H3g==" workbookSaltValue="LJPZQE9WUEEu7L/RTrqYvA==" workbookSpinCount="100000" lockStructure="1"/>
  <bookViews>
    <workbookView xWindow="240" yWindow="135" windowWidth="9180" windowHeight="4500" tabRatio="895"/>
  </bookViews>
  <sheets>
    <sheet name="Base 2020" sheetId="47" r:id="rId1"/>
    <sheet name="jan 2020" sheetId="46" r:id="rId2"/>
    <sheet name="fév 2020" sheetId="45" r:id="rId3"/>
    <sheet name="mars 2020" sheetId="35" r:id="rId4"/>
    <sheet name="avril 2020" sheetId="36" r:id="rId5"/>
    <sheet name="mai 2020" sheetId="37" r:id="rId6"/>
    <sheet name="juin 2020" sheetId="38" r:id="rId7"/>
    <sheet name="juillet 2020" sheetId="39" r:id="rId8"/>
    <sheet name="août 2020" sheetId="40" r:id="rId9"/>
    <sheet name="sept 2020" sheetId="41" r:id="rId10"/>
    <sheet name="oct 2020" sheetId="42" r:id="rId11"/>
    <sheet name="nov 2020" sheetId="43" r:id="rId12"/>
    <sheet name="déc 2020" sheetId="44" r:id="rId13"/>
  </sheets>
  <definedNames>
    <definedName name="_xlnm._FilterDatabase" localSheetId="2" hidden="1">'fév 2020'!$A$5:$H$5</definedName>
    <definedName name="_xlnm._FilterDatabase" localSheetId="1" hidden="1">'jan 2020'!$A$5:$H$5</definedName>
    <definedName name="_xlnm._FilterDatabase" localSheetId="3" hidden="1">'mars 2020'!$A$5:$H$5</definedName>
    <definedName name="_xlnm.Print_Area" localSheetId="8">'août 2020'!$A$1:$I$75</definedName>
    <definedName name="_xlnm.Print_Area" localSheetId="4">'avril 2020'!$A$1:$I$75</definedName>
    <definedName name="_xlnm.Print_Area" localSheetId="0">'Base 2020'!$A$1:$H$24</definedName>
    <definedName name="_xlnm.Print_Area" localSheetId="12">'déc 2020'!$A$1:$I$74</definedName>
    <definedName name="_xlnm.Print_Area" localSheetId="2">'fév 2020'!$A$1:$I$75</definedName>
    <definedName name="_xlnm.Print_Area" localSheetId="1">'jan 2020'!$A$1:$I$75</definedName>
    <definedName name="_xlnm.Print_Area" localSheetId="7">'juillet 2020'!$A$1:$I$75</definedName>
    <definedName name="_xlnm.Print_Area" localSheetId="6">'juin 2020'!$A$1:$I$75</definedName>
    <definedName name="_xlnm.Print_Area" localSheetId="5">'mai 2020'!$A$1:$I$75</definedName>
    <definedName name="_xlnm.Print_Area" localSheetId="3">'mars 2020'!$A$1:$I$75</definedName>
    <definedName name="_xlnm.Print_Area" localSheetId="11">'nov 2020'!$A$1:$I$75</definedName>
    <definedName name="_xlnm.Print_Area" localSheetId="10">'oct 2020'!$A$1:$I$75</definedName>
    <definedName name="_xlnm.Print_Area" localSheetId="9">'sept 2020'!$A$1:$I$75</definedName>
  </definedNames>
  <calcPr calcId="162913"/>
</workbook>
</file>

<file path=xl/calcChain.xml><?xml version="1.0" encoding="utf-8"?>
<calcChain xmlns="http://schemas.openxmlformats.org/spreadsheetml/2006/main">
  <c r="D32" i="46" l="1"/>
  <c r="D2" i="44" l="1"/>
  <c r="E70" i="46" l="1"/>
  <c r="D70" i="46"/>
  <c r="E32" i="46"/>
  <c r="E71" i="46" l="1"/>
  <c r="D71" i="46"/>
  <c r="D70" i="42"/>
  <c r="E32" i="42"/>
  <c r="D32" i="42"/>
  <c r="D71" i="42" s="1"/>
  <c r="D70" i="45"/>
  <c r="D70" i="35"/>
  <c r="D70" i="36"/>
  <c r="D70" i="37"/>
  <c r="D70" i="38"/>
  <c r="D70" i="39"/>
  <c r="D70" i="40"/>
  <c r="D70" i="41"/>
  <c r="D70" i="43"/>
  <c r="D69" i="44"/>
  <c r="D3" i="44"/>
  <c r="D40" i="44" s="1"/>
  <c r="E32" i="45"/>
  <c r="E32" i="35"/>
  <c r="E32" i="36"/>
  <c r="E32" i="37"/>
  <c r="E32" i="38"/>
  <c r="E32" i="39"/>
  <c r="E32" i="40"/>
  <c r="E32" i="41"/>
  <c r="E32" i="43"/>
  <c r="E32" i="44"/>
  <c r="D32" i="45"/>
  <c r="D32" i="35"/>
  <c r="D71" i="35" s="1"/>
  <c r="D32" i="36"/>
  <c r="D32" i="37"/>
  <c r="D71" i="37" s="1"/>
  <c r="D32" i="38"/>
  <c r="D32" i="39"/>
  <c r="D71" i="39" s="1"/>
  <c r="D32" i="40"/>
  <c r="D32" i="41"/>
  <c r="D71" i="41" s="1"/>
  <c r="D32" i="43"/>
  <c r="D32" i="44"/>
  <c r="D70" i="44" s="1"/>
  <c r="F6" i="46"/>
  <c r="D2" i="46"/>
  <c r="D3" i="46"/>
  <c r="D40" i="46" s="1"/>
  <c r="D3" i="45"/>
  <c r="D40" i="45" s="1"/>
  <c r="D3" i="36"/>
  <c r="D40" i="36" s="1"/>
  <c r="D3" i="37"/>
  <c r="D3" i="38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D73" i="46"/>
  <c r="H39" i="46"/>
  <c r="D73" i="45"/>
  <c r="E70" i="45"/>
  <c r="H39" i="45"/>
  <c r="A6" i="45"/>
  <c r="D72" i="44"/>
  <c r="E69" i="44"/>
  <c r="H39" i="44"/>
  <c r="A6" i="44"/>
  <c r="D73" i="43"/>
  <c r="E70" i="43"/>
  <c r="H39" i="43"/>
  <c r="A6" i="43"/>
  <c r="D73" i="42"/>
  <c r="E70" i="42"/>
  <c r="H39" i="42"/>
  <c r="A6" i="42"/>
  <c r="D73" i="41"/>
  <c r="E70" i="41"/>
  <c r="H39" i="41"/>
  <c r="A6" i="41"/>
  <c r="D73" i="40"/>
  <c r="E70" i="40"/>
  <c r="H39" i="40"/>
  <c r="A6" i="40"/>
  <c r="D73" i="39"/>
  <c r="E70" i="39"/>
  <c r="H39" i="39"/>
  <c r="A6" i="39"/>
  <c r="D73" i="38"/>
  <c r="E70" i="38"/>
  <c r="D40" i="38"/>
  <c r="H39" i="38"/>
  <c r="A6" i="38"/>
  <c r="D73" i="37"/>
  <c r="E70" i="37"/>
  <c r="H39" i="37"/>
  <c r="A6" i="37"/>
  <c r="D73" i="36"/>
  <c r="E70" i="36"/>
  <c r="H39" i="36"/>
  <c r="A6" i="36"/>
  <c r="D73" i="35"/>
  <c r="E70" i="35"/>
  <c r="H39" i="35"/>
  <c r="D71" i="43" l="1"/>
  <c r="D71" i="40"/>
  <c r="D71" i="38"/>
  <c r="D71" i="36"/>
  <c r="D71" i="45"/>
  <c r="D40" i="42"/>
  <c r="D40" i="40"/>
  <c r="D39" i="45"/>
  <c r="D39" i="46"/>
  <c r="E71" i="43"/>
  <c r="E71" i="38"/>
  <c r="E71" i="45"/>
  <c r="E71" i="41"/>
  <c r="E71" i="37"/>
  <c r="E71" i="42"/>
  <c r="E71" i="40"/>
  <c r="E71" i="36"/>
  <c r="E70" i="44"/>
  <c r="E71" i="39"/>
  <c r="E71" i="35"/>
  <c r="F33" i="46"/>
  <c r="F43" i="46" s="1"/>
  <c r="F71" i="46" s="1"/>
  <c r="F6" i="45" s="1"/>
  <c r="D39" i="35"/>
  <c r="D40" i="37"/>
  <c r="D40" i="39"/>
  <c r="D40" i="41"/>
  <c r="D40" i="43"/>
  <c r="D40" i="35"/>
  <c r="D39" i="44"/>
  <c r="D39" i="43"/>
  <c r="D39" i="42"/>
  <c r="D39" i="41"/>
  <c r="D39" i="40"/>
  <c r="D39" i="39"/>
  <c r="D39" i="38"/>
  <c r="D39" i="37"/>
  <c r="D39" i="36"/>
  <c r="A6" i="35"/>
  <c r="F33" i="45" l="1"/>
  <c r="F43" i="45" s="1"/>
  <c r="F71" i="45" s="1"/>
  <c r="F6" i="35" s="1"/>
  <c r="F33" i="35" l="1"/>
  <c r="F43" i="35" l="1"/>
  <c r="F71" i="35" s="1"/>
  <c r="F6" i="36" s="1"/>
  <c r="F33" i="36" l="1"/>
  <c r="F43" i="36" s="1"/>
  <c r="F71" i="36" s="1"/>
  <c r="F6" i="37" s="1"/>
  <c r="F33" i="37" l="1"/>
  <c r="F43" i="37" s="1"/>
  <c r="F71" i="37" s="1"/>
  <c r="F6" i="38" s="1"/>
  <c r="F33" i="38" l="1"/>
  <c r="F43" i="38" s="1"/>
  <c r="F71" i="38" s="1"/>
  <c r="F6" i="39" s="1"/>
  <c r="F33" i="39" l="1"/>
  <c r="F43" i="39" s="1"/>
  <c r="F71" i="39" s="1"/>
  <c r="F6" i="40" s="1"/>
  <c r="F33" i="40" l="1"/>
  <c r="F43" i="40" s="1"/>
  <c r="F71" i="40" s="1"/>
  <c r="F6" i="41" s="1"/>
  <c r="F33" i="41" l="1"/>
  <c r="F43" i="41" s="1"/>
  <c r="F71" i="41" s="1"/>
  <c r="F6" i="42" l="1"/>
  <c r="F33" i="42" s="1"/>
  <c r="F43" i="42" s="1"/>
  <c r="F71" i="42" l="1"/>
  <c r="F6" i="43" s="1"/>
  <c r="F33" i="43" l="1"/>
  <c r="F43" i="43" l="1"/>
  <c r="F71" i="43" s="1"/>
  <c r="F6" i="44" s="1"/>
  <c r="F33" i="44" l="1"/>
  <c r="F43" i="44" s="1"/>
  <c r="F70" i="44" s="1"/>
</calcChain>
</file>

<file path=xl/comments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<sst xmlns="http://schemas.openxmlformats.org/spreadsheetml/2006/main" count="441" uniqueCount="25">
  <si>
    <t>Libellé</t>
  </si>
  <si>
    <t>Date</t>
  </si>
  <si>
    <t>TOTAL</t>
  </si>
  <si>
    <t>Solde</t>
  </si>
  <si>
    <t>Nom de la faculté / institut / service :</t>
  </si>
  <si>
    <t>Nom du caissier :</t>
  </si>
  <si>
    <t>Solde reporté du mois précédent</t>
  </si>
  <si>
    <t>Recettes</t>
  </si>
  <si>
    <t>Dépenses</t>
  </si>
  <si>
    <t>Mois année :</t>
  </si>
  <si>
    <t>Solde vérifié le :</t>
  </si>
  <si>
    <t>Visa du caissier :</t>
  </si>
  <si>
    <t>Visa du responsable :</t>
  </si>
  <si>
    <t>Nature
comptable</t>
  </si>
  <si>
    <t>c/c
OTP</t>
  </si>
  <si>
    <t>Solde page précédente</t>
  </si>
  <si>
    <t>No
pièce</t>
  </si>
  <si>
    <t>Nom du caissier sortant :</t>
  </si>
  <si>
    <t>Date arrivée-départ :</t>
  </si>
  <si>
    <t>Solde de caisse initial :</t>
  </si>
  <si>
    <t>Si changement de caissier en cours d'année :</t>
  </si>
  <si>
    <t>Livre de Caisse</t>
  </si>
  <si>
    <t>Centre de
coût / OTP</t>
  </si>
  <si>
    <t>Base fichier livre de caisse - BCG</t>
  </si>
  <si>
    <t>Report solde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</si>
</sst>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00;[Red]\-#,##0.000"/>
    <numFmt numFmtId="165" formatCode="#,##0_ ;[Red]\-#,##0\ "/>
    <numFmt numFmtId="166" formatCode="dd/mm/yy;@"/>
    <numFmt numFmtId="167" formatCode="dd/mm/yyyy;@"/>
    <numFmt numFmtId="168" formatCode="0_ ;[Red]\-0\ "/>
  </numFmts>
  <fonts count="9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Fill="1"/>
    <xf numFmtId="0" fontId="1" fillId="0" borderId="0" xfId="0" applyFont="1"/>
    <xf numFmtId="43" fontId="1" fillId="0" borderId="3" xfId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3" fontId="1" fillId="0" borderId="3" xfId="1" applyFont="1" applyFill="1" applyBorder="1" applyProtection="1">
      <protection locked="0"/>
    </xf>
    <xf numFmtId="43" fontId="1" fillId="0" borderId="5" xfId="1" applyFont="1" applyFill="1" applyBorder="1" applyProtection="1">
      <protection locked="0"/>
    </xf>
    <xf numFmtId="43" fontId="1" fillId="0" borderId="5" xfId="1" applyFont="1" applyFill="1" applyBorder="1" applyAlignment="1">
      <alignment horizontal="right"/>
    </xf>
    <xf numFmtId="0" fontId="3" fillId="2" borderId="7" xfId="0" applyFont="1" applyFill="1" applyBorder="1"/>
    <xf numFmtId="0" fontId="1" fillId="0" borderId="1" xfId="0" applyFont="1" applyFill="1" applyBorder="1"/>
    <xf numFmtId="43" fontId="1" fillId="0" borderId="1" xfId="1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0" fontId="4" fillId="2" borderId="7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/>
    </xf>
    <xf numFmtId="165" fontId="1" fillId="0" borderId="3" xfId="1" applyNumberFormat="1" applyFont="1" applyFill="1" applyBorder="1" applyAlignment="1" applyProtection="1">
      <alignment horizontal="right"/>
      <protection locked="0"/>
    </xf>
    <xf numFmtId="165" fontId="1" fillId="0" borderId="5" xfId="1" applyNumberFormat="1" applyFont="1" applyFill="1" applyBorder="1" applyAlignment="1" applyProtection="1">
      <alignment horizontal="right"/>
      <protection locked="0"/>
    </xf>
    <xf numFmtId="14" fontId="1" fillId="0" borderId="15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 applyProtection="1">
      <alignment horizontal="center"/>
      <protection locked="0"/>
    </xf>
    <xf numFmtId="166" fontId="1" fillId="0" borderId="19" xfId="0" applyNumberFormat="1" applyFont="1" applyFill="1" applyBorder="1" applyAlignment="1" applyProtection="1">
      <alignment horizontal="center"/>
      <protection locked="0"/>
    </xf>
    <xf numFmtId="43" fontId="1" fillId="0" borderId="1" xfId="1" applyFont="1" applyFill="1" applyBorder="1" applyAlignment="1" applyProtection="1">
      <alignment horizontal="right"/>
    </xf>
    <xf numFmtId="17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0" fontId="4" fillId="2" borderId="7" xfId="1" applyNumberFormat="1" applyFont="1" applyFill="1" applyBorder="1" applyAlignment="1">
      <alignment horizontal="center" vertical="center" wrapText="1"/>
    </xf>
    <xf numFmtId="0" fontId="1" fillId="0" borderId="0" xfId="0" applyFont="1" applyProtection="1"/>
    <xf numFmtId="14" fontId="1" fillId="0" borderId="15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43" fontId="1" fillId="0" borderId="1" xfId="1" applyFont="1" applyFill="1" applyBorder="1" applyProtection="1"/>
    <xf numFmtId="165" fontId="1" fillId="0" borderId="1" xfId="1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 wrapText="1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8" fontId="1" fillId="0" borderId="16" xfId="1" applyNumberFormat="1" applyFont="1" applyFill="1" applyBorder="1"/>
    <xf numFmtId="168" fontId="1" fillId="0" borderId="18" xfId="1" applyNumberFormat="1" applyFont="1" applyFill="1" applyBorder="1" applyProtection="1">
      <protection locked="0"/>
    </xf>
    <xf numFmtId="168" fontId="1" fillId="0" borderId="20" xfId="1" applyNumberFormat="1" applyFont="1" applyFill="1" applyBorder="1" applyProtection="1">
      <protection locked="0"/>
    </xf>
    <xf numFmtId="168" fontId="1" fillId="0" borderId="16" xfId="1" applyNumberFormat="1" applyFont="1" applyFill="1" applyBorder="1" applyProtection="1"/>
    <xf numFmtId="0" fontId="3" fillId="2" borderId="6" xfId="0" applyFont="1" applyFill="1" applyBorder="1" applyAlignment="1">
      <alignment horizontal="center"/>
    </xf>
    <xf numFmtId="43" fontId="3" fillId="2" borderId="7" xfId="1" applyFont="1" applyFill="1" applyBorder="1"/>
    <xf numFmtId="40" fontId="3" fillId="2" borderId="7" xfId="1" applyNumberFormat="1" applyFont="1" applyFill="1" applyBorder="1"/>
    <xf numFmtId="40" fontId="3" fillId="2" borderId="8" xfId="1" applyNumberFormat="1" applyFont="1" applyFill="1" applyBorder="1"/>
    <xf numFmtId="0" fontId="3" fillId="0" borderId="0" xfId="0" applyFont="1" applyFill="1"/>
    <xf numFmtId="43" fontId="7" fillId="2" borderId="7" xfId="1" applyFont="1" applyFill="1" applyBorder="1"/>
    <xf numFmtId="43" fontId="7" fillId="2" borderId="8" xfId="1" applyFont="1" applyFill="1" applyBorder="1"/>
    <xf numFmtId="0" fontId="3" fillId="0" borderId="0" xfId="0" applyFont="1"/>
    <xf numFmtId="3" fontId="3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 applyFill="1" applyBorder="1" applyAlignment="1" applyProtection="1">
      <alignment horizontal="left" vertical="center"/>
    </xf>
    <xf numFmtId="0" fontId="0" fillId="0" borderId="26" xfId="0" applyBorder="1"/>
    <xf numFmtId="43" fontId="3" fillId="2" borderId="4" xfId="1" applyFont="1" applyFill="1" applyBorder="1" applyAlignment="1" applyProtection="1">
      <alignment vertical="center"/>
      <protection locked="0"/>
    </xf>
    <xf numFmtId="14" fontId="1" fillId="0" borderId="17" xfId="0" applyNumberFormat="1" applyFont="1" applyFill="1" applyBorder="1" applyAlignment="1" applyProtection="1">
      <alignment horizontal="center"/>
      <protection locked="0"/>
    </xf>
    <xf numFmtId="14" fontId="1" fillId="0" borderId="19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Fill="1" applyBorder="1" applyAlignment="1" applyProtection="1">
      <alignment horizontal="center" shrinkToFit="1"/>
    </xf>
    <xf numFmtId="3" fontId="1" fillId="0" borderId="22" xfId="0" applyNumberFormat="1" applyFont="1" applyFill="1" applyBorder="1" applyAlignment="1" applyProtection="1">
      <alignment horizontal="center" shrinkToFit="1"/>
      <protection locked="0"/>
    </xf>
    <xf numFmtId="3" fontId="1" fillId="0" borderId="23" xfId="0" applyNumberFormat="1" applyFont="1" applyFill="1" applyBorder="1" applyAlignment="1" applyProtection="1">
      <alignment horizontal="center" shrinkToFit="1"/>
      <protection locked="0"/>
    </xf>
    <xf numFmtId="3" fontId="1" fillId="0" borderId="24" xfId="0" applyNumberFormat="1" applyFont="1" applyFill="1" applyBorder="1" applyAlignment="1" applyProtection="1">
      <alignment horizontal="center" shrinkToFit="1"/>
      <protection locked="0"/>
    </xf>
    <xf numFmtId="0" fontId="1" fillId="0" borderId="3" xfId="0" applyFont="1" applyFill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 applyProtection="1">
      <alignment shrinkToFit="1"/>
    </xf>
    <xf numFmtId="43" fontId="3" fillId="2" borderId="7" xfId="0" applyNumberFormat="1" applyFont="1" applyFill="1" applyBorder="1"/>
    <xf numFmtId="0" fontId="8" fillId="0" borderId="2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1" fillId="2" borderId="25" xfId="0" applyFont="1" applyFill="1" applyBorder="1" applyAlignment="1" applyProtection="1">
      <alignment horizontal="left" shrinkToFit="1"/>
      <protection locked="0"/>
    </xf>
    <xf numFmtId="0" fontId="0" fillId="2" borderId="26" xfId="0" applyFill="1" applyBorder="1" applyAlignment="1" applyProtection="1">
      <alignment horizontal="left" shrinkToFit="1"/>
      <protection locked="0"/>
    </xf>
    <xf numFmtId="0" fontId="0" fillId="2" borderId="27" xfId="0" applyFill="1" applyBorder="1" applyAlignment="1" applyProtection="1">
      <alignment horizontal="left" shrinkToFit="1"/>
      <protection locked="0"/>
    </xf>
    <xf numFmtId="0" fontId="0" fillId="2" borderId="9" xfId="0" applyFill="1" applyBorder="1" applyAlignment="1" applyProtection="1">
      <alignment horizontal="left" shrinkToFit="1"/>
      <protection locked="0"/>
    </xf>
    <xf numFmtId="0" fontId="0" fillId="2" borderId="10" xfId="0" applyFill="1" applyBorder="1" applyAlignment="1" applyProtection="1">
      <alignment horizontal="left" shrinkToFit="1"/>
      <protection locked="0"/>
    </xf>
    <xf numFmtId="0" fontId="0" fillId="2" borderId="11" xfId="0" applyFill="1" applyBorder="1" applyAlignment="1" applyProtection="1">
      <alignment horizontal="left" shrinkToFit="1"/>
      <protection locked="0"/>
    </xf>
    <xf numFmtId="0" fontId="0" fillId="2" borderId="25" xfId="0" applyFill="1" applyBorder="1" applyAlignment="1" applyProtection="1">
      <alignment horizontal="left" shrinkToFit="1"/>
      <protection locked="0"/>
    </xf>
    <xf numFmtId="0" fontId="1" fillId="0" borderId="10" xfId="0" applyFont="1" applyBorder="1" applyAlignment="1">
      <alignment horizontal="left"/>
    </xf>
    <xf numFmtId="0" fontId="1" fillId="2" borderId="25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167" fontId="3" fillId="2" borderId="25" xfId="0" applyNumberFormat="1" applyFont="1" applyFill="1" applyBorder="1" applyAlignment="1" applyProtection="1">
      <alignment horizontal="left" vertical="center"/>
    </xf>
    <xf numFmtId="167" fontId="3" fillId="2" borderId="26" xfId="0" applyNumberFormat="1" applyFont="1" applyFill="1" applyBorder="1" applyAlignment="1" applyProtection="1">
      <alignment horizontal="left" vertical="center"/>
    </xf>
    <xf numFmtId="167" fontId="3" fillId="2" borderId="27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14" fontId="3" fillId="2" borderId="25" xfId="0" applyNumberFormat="1" applyFont="1" applyFill="1" applyBorder="1" applyAlignment="1" applyProtection="1">
      <alignment horizontal="left" vertical="center"/>
      <protection locked="0"/>
    </xf>
    <xf numFmtId="14" fontId="3" fillId="2" borderId="26" xfId="0" applyNumberFormat="1" applyFont="1" applyFill="1" applyBorder="1" applyAlignment="1" applyProtection="1">
      <alignment horizontal="left" vertical="center"/>
      <protection locked="0"/>
    </xf>
    <xf numFmtId="14" fontId="3" fillId="2" borderId="27" xfId="0" applyNumberFormat="1" applyFont="1" applyFill="1" applyBorder="1" applyAlignment="1" applyProtection="1">
      <alignment horizontal="left" vertical="center"/>
      <protection locked="0"/>
    </xf>
    <xf numFmtId="14" fontId="3" fillId="2" borderId="12" xfId="0" applyNumberFormat="1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left" vertical="center"/>
    </xf>
    <xf numFmtId="14" fontId="3" fillId="2" borderId="14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14" fontId="3" fillId="2" borderId="11" xfId="0" applyNumberFormat="1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/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57257</xdr:colOff>
      <xdr:row>0</xdr:row>
      <xdr:rowOff>581025</xdr:rowOff>
    </xdr:to>
    <xdr:pic>
      <xdr:nvPicPr>
        <xdr:cNvPr id="3" name="Image 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190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771525</xdr:colOff>
      <xdr:row>0</xdr:row>
      <xdr:rowOff>9525</xdr:rowOff>
    </xdr:from>
    <xdr:to>
      <xdr:col>7</xdr:col>
      <xdr:colOff>693132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67650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771525</xdr:colOff>
      <xdr:row>0</xdr:row>
      <xdr:rowOff>19050</xdr:rowOff>
    </xdr:from>
    <xdr:to>
      <xdr:col>7</xdr:col>
      <xdr:colOff>693132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67650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5" name="Image 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104775</xdr:colOff>
      <xdr:row>37</xdr:row>
      <xdr:rowOff>47625</xdr:rowOff>
    </xdr:from>
    <xdr:to>
      <xdr:col>1</xdr:col>
      <xdr:colOff>114406</xdr:colOff>
      <xdr:row>37</xdr:row>
      <xdr:rowOff>609600</xdr:rowOff>
    </xdr:to>
    <xdr:pic>
      <xdr:nvPicPr>
        <xdr:cNvPr id="16" name="Image 15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8</xdr:col>
      <xdr:colOff>45432</xdr:colOff>
      <xdr:row>1</xdr:row>
      <xdr:rowOff>9524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91527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57256</xdr:colOff>
      <xdr:row>0</xdr:row>
      <xdr:rowOff>600075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5" name="Image 1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781050</xdr:colOff>
      <xdr:row>0</xdr:row>
      <xdr:rowOff>19050</xdr:rowOff>
    </xdr:from>
    <xdr:to>
      <xdr:col>8</xdr:col>
      <xdr:colOff>7332</xdr:colOff>
      <xdr:row>1</xdr:row>
      <xdr:rowOff>28574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87717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4" name="Image 13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1</xdr:col>
      <xdr:colOff>76306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D4" sqref="D4:H4"/>
    </sheetView>
  </sheetViews>
  <sheetFormatPr baseColWidth="10" defaultRowHeight="12.75" x14ac:dyDescent="0.2"/>
  <sheetData>
    <row r="1" spans="1:8" ht="78.75" customHeight="1" x14ac:dyDescent="0.35">
      <c r="A1" s="70" t="s">
        <v>23</v>
      </c>
      <c r="B1" s="70"/>
      <c r="C1" s="70"/>
      <c r="D1" s="70"/>
      <c r="E1" s="70"/>
      <c r="F1" s="70"/>
      <c r="G1" s="70"/>
      <c r="H1" s="70"/>
    </row>
    <row r="3" spans="1:8" ht="13.5" thickBot="1" x14ac:dyDescent="0.25"/>
    <row r="4" spans="1:8" ht="27" customHeight="1" thickBot="1" x14ac:dyDescent="0.25">
      <c r="A4" s="25" t="s">
        <v>4</v>
      </c>
      <c r="D4" s="71"/>
      <c r="E4" s="72"/>
      <c r="F4" s="72"/>
      <c r="G4" s="72"/>
      <c r="H4" s="73"/>
    </row>
    <row r="5" spans="1:8" ht="27" customHeight="1" thickBot="1" x14ac:dyDescent="0.25">
      <c r="A5" s="25" t="s">
        <v>5</v>
      </c>
      <c r="D5" s="71"/>
      <c r="E5" s="72"/>
      <c r="F5" s="72"/>
      <c r="G5" s="72"/>
      <c r="H5" s="73"/>
    </row>
    <row r="8" spans="1:8" ht="13.5" thickBot="1" x14ac:dyDescent="0.25"/>
    <row r="9" spans="1:8" ht="27" customHeight="1" thickBot="1" x14ac:dyDescent="0.25">
      <c r="A9" s="25" t="s">
        <v>19</v>
      </c>
      <c r="D9" s="57"/>
    </row>
    <row r="15" spans="1:8" x14ac:dyDescent="0.2">
      <c r="A15" s="2" t="s">
        <v>20</v>
      </c>
    </row>
    <row r="16" spans="1:8" x14ac:dyDescent="0.2">
      <c r="A16" s="2"/>
    </row>
    <row r="17" spans="1:7" ht="13.5" thickBot="1" x14ac:dyDescent="0.25">
      <c r="A17" s="2" t="s">
        <v>17</v>
      </c>
      <c r="E17" s="81" t="s">
        <v>18</v>
      </c>
      <c r="F17" s="81"/>
      <c r="G17" s="81"/>
    </row>
    <row r="18" spans="1:7" x14ac:dyDescent="0.2">
      <c r="A18" s="74"/>
      <c r="B18" s="75"/>
      <c r="C18" s="76"/>
      <c r="E18" s="82"/>
      <c r="F18" s="83"/>
      <c r="G18" s="84"/>
    </row>
    <row r="19" spans="1:7" ht="13.5" thickBot="1" x14ac:dyDescent="0.25">
      <c r="A19" s="77"/>
      <c r="B19" s="78"/>
      <c r="C19" s="79"/>
      <c r="E19" s="85"/>
      <c r="F19" s="86"/>
      <c r="G19" s="87"/>
    </row>
    <row r="20" spans="1:7" x14ac:dyDescent="0.2">
      <c r="E20" s="56"/>
      <c r="F20" s="56"/>
      <c r="G20" s="56"/>
    </row>
    <row r="21" spans="1:7" ht="13.5" thickBot="1" x14ac:dyDescent="0.25">
      <c r="A21" s="2" t="s">
        <v>17</v>
      </c>
      <c r="E21" s="81" t="s">
        <v>18</v>
      </c>
      <c r="F21" s="81"/>
      <c r="G21" s="81"/>
    </row>
    <row r="22" spans="1:7" x14ac:dyDescent="0.2">
      <c r="A22" s="80"/>
      <c r="B22" s="75"/>
      <c r="C22" s="76"/>
      <c r="E22" s="88"/>
      <c r="F22" s="83"/>
      <c r="G22" s="84"/>
    </row>
    <row r="23" spans="1:7" ht="13.5" thickBot="1" x14ac:dyDescent="0.25">
      <c r="A23" s="77"/>
      <c r="B23" s="78"/>
      <c r="C23" s="79"/>
      <c r="E23" s="85"/>
      <c r="F23" s="86"/>
      <c r="G23" s="87"/>
    </row>
  </sheetData>
  <sheetProtection algorithmName="SHA-512" hashValue="lUP0Qa0DALSqwOdJQ7QAu9oxgSrVlVrQcDgwYIMvF390vcbJmHGXEptgpZmsZO/2XvoJ0mhnAfdRIaFmViKNaQ==" saltValue="OJtejcxEwVYpFOB+yfLSQA==" spinCount="100000" sheet="1" selectLockedCells="1"/>
  <mergeCells count="9">
    <mergeCell ref="A1:H1"/>
    <mergeCell ref="D4:H4"/>
    <mergeCell ref="D5:H5"/>
    <mergeCell ref="A18:C19"/>
    <mergeCell ref="A22:C23"/>
    <mergeCell ref="E17:G17"/>
    <mergeCell ref="E21:G21"/>
    <mergeCell ref="E18:G19"/>
    <mergeCell ref="E22:G2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&amp;L&amp;8Version finale du 02.11.2010/sst&amp;R&amp;8Formulaire SCG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44075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44075</v>
      </c>
      <c r="B6" s="60"/>
      <c r="C6" s="67" t="s">
        <v>6</v>
      </c>
      <c r="D6" s="12"/>
      <c r="E6" s="12"/>
      <c r="F6" s="23">
        <f>+'août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44075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vw266eHflRFCxkztzdRCCnckMZ4LwPYGPrf7JECvsVnQ+j0bVjIENOJERUwKqVWUaOewg6jzE6bz4iM80k91EA==" saltValue="spvyJ4lOhBELwEU3FsbcN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44105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44105</v>
      </c>
      <c r="B6" s="60"/>
      <c r="C6" s="67" t="s">
        <v>6</v>
      </c>
      <c r="D6" s="12"/>
      <c r="E6" s="12"/>
      <c r="F6" s="23">
        <f>+'sept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44105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40VNoKgOz2olycM4NuSk//C+yytPxtWYHQSavvmuAHsNvktS0ZHCkgabwkgGYhbEIwUhhRW2OD5qA2+6gX7Okw==" saltValue="rbkg+n2kd62HlLtRhm6P/A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44136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44136</v>
      </c>
      <c r="B6" s="60"/>
      <c r="C6" s="67" t="s">
        <v>6</v>
      </c>
      <c r="D6" s="12"/>
      <c r="E6" s="12"/>
      <c r="F6" s="23">
        <f>+'oct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44136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tgKi4UNJvzyqmEcAcYTqCQ3p1WrtlE02OHr5QTFffwC1YtkF8HJKQBACoP8GNDP+q91FrpE3XzgTFAgewtkK1w==" saltValue="HcVrW8NvbYMj0Wv2HGh5V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44166</v>
      </c>
    </row>
    <row r="3" spans="1:8" s="1" customFormat="1" ht="13.5" thickBot="1" x14ac:dyDescent="0.25">
      <c r="A3" s="4"/>
      <c r="B3" s="49"/>
      <c r="C3" s="4" t="s">
        <v>5</v>
      </c>
      <c r="D3" s="94">
        <f>+'Base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customHeight="1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44166</v>
      </c>
      <c r="B6" s="60"/>
      <c r="C6" s="67" t="s">
        <v>6</v>
      </c>
      <c r="D6" s="12"/>
      <c r="E6" s="12"/>
      <c r="F6" s="23">
        <f>+'nov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44166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39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ht="13.5" thickBot="1" x14ac:dyDescent="0.25">
      <c r="A68" s="22"/>
      <c r="B68" s="63"/>
      <c r="C68" s="65"/>
      <c r="D68" s="8"/>
      <c r="E68" s="8"/>
      <c r="F68" s="9"/>
      <c r="G68" s="19"/>
      <c r="H68" s="39"/>
    </row>
    <row r="69" spans="1:8" s="48" customFormat="1" ht="13.5" thickBot="1" x14ac:dyDescent="0.25">
      <c r="A69" s="41"/>
      <c r="B69" s="53"/>
      <c r="C69" s="10" t="s">
        <v>2</v>
      </c>
      <c r="D69" s="42">
        <f>SUM(D43:D68)</f>
        <v>0</v>
      </c>
      <c r="E69" s="42">
        <f>SUBTOTAL(109,E43:E68)</f>
        <v>0</v>
      </c>
      <c r="F69" s="42"/>
      <c r="G69" s="43"/>
      <c r="H69" s="44"/>
    </row>
    <row r="70" spans="1:8" s="48" customFormat="1" ht="13.5" thickBot="1" x14ac:dyDescent="0.25">
      <c r="A70" s="41"/>
      <c r="B70" s="53"/>
      <c r="C70" s="10" t="s">
        <v>3</v>
      </c>
      <c r="D70" s="69">
        <f>+D32+D69</f>
        <v>0</v>
      </c>
      <c r="E70" s="69">
        <f>+E32+E69</f>
        <v>0</v>
      </c>
      <c r="F70" s="42">
        <f>F43-D69+E69</f>
        <v>0</v>
      </c>
      <c r="G70" s="46"/>
      <c r="H70" s="47"/>
    </row>
    <row r="71" spans="1:8" ht="13.5" thickBot="1" x14ac:dyDescent="0.25"/>
    <row r="72" spans="1:8" ht="13.5" thickBot="1" x14ac:dyDescent="0.25">
      <c r="A72" s="25"/>
      <c r="B72" s="55"/>
      <c r="C72" s="4" t="s">
        <v>10</v>
      </c>
      <c r="D72" s="97">
        <f>D35</f>
        <v>0</v>
      </c>
      <c r="E72" s="98"/>
      <c r="F72" s="99"/>
    </row>
    <row r="73" spans="1:8" ht="27" customHeight="1" thickBot="1" x14ac:dyDescent="0.25">
      <c r="A73" s="25"/>
      <c r="B73" s="55"/>
      <c r="C73" s="4" t="s">
        <v>11</v>
      </c>
      <c r="D73" s="100"/>
      <c r="E73" s="101"/>
      <c r="F73" s="102"/>
    </row>
    <row r="74" spans="1:8" ht="27" customHeight="1" thickBot="1" x14ac:dyDescent="0.25">
      <c r="A74" s="25"/>
      <c r="B74" s="55"/>
      <c r="C74" s="4" t="s">
        <v>12</v>
      </c>
      <c r="D74" s="94"/>
      <c r="E74" s="95"/>
      <c r="F74" s="96"/>
    </row>
  </sheetData>
  <sheetProtection algorithmName="SHA-512" hashValue="SaA4Ny9ZIjnpZpe5cdRWEpRWH5JgOElKu8HX6+GjflgmjH/iF7jyjqaUDc5Iij/MpBPnU8/dMRDUnHqLkR5VIw==" saltValue="1dnqUbufQXkfPqySFpxivg==" spinCount="100000" sheet="1" selectLockedCells="1"/>
  <mergeCells count="12">
    <mergeCell ref="D74:F74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2:F72"/>
    <mergeCell ref="D73:F7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43831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v>43831</v>
      </c>
      <c r="B6" s="60"/>
      <c r="C6" s="11" t="s">
        <v>24</v>
      </c>
      <c r="D6" s="12"/>
      <c r="E6" s="12"/>
      <c r="F6" s="23">
        <f>'Base 2020'!D9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103"/>
      <c r="E35" s="104"/>
      <c r="F35" s="105"/>
    </row>
    <row r="36" spans="1:8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</row>
    <row r="38" spans="1:8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8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43831</v>
      </c>
    </row>
    <row r="40" spans="1:8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uQMgUs067fFzVlDYltcu0pHgO7d6ZLVGXWTiSc5HpCylkIOeU/GcnGEsTUlT1r82K/sr1T/zEDSjWdVWuTwWHA==" saltValue="AunPlHwOMGtkvGACb6i2D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43862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43862</v>
      </c>
      <c r="B6" s="60"/>
      <c r="C6" s="67" t="s">
        <v>6</v>
      </c>
      <c r="D6" s="12"/>
      <c r="E6" s="12"/>
      <c r="F6" s="23">
        <f>+'jan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103"/>
      <c r="E35" s="104"/>
      <c r="F35" s="105"/>
    </row>
    <row r="36" spans="1:8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</row>
    <row r="38" spans="1:8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8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43862</v>
      </c>
    </row>
    <row r="40" spans="1:8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LpKqiSXR+8tJZTtwEF84moUAlP5wfnPI1Nf6r69uoz78H/aJaaIP44xk9BpR8IsR6CAP9dpo9LKXRSYAQ2RNng==" saltValue="VcXUnyq5a0COINhSQ5SgP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43891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43891</v>
      </c>
      <c r="B6" s="60"/>
      <c r="C6" s="67" t="s">
        <v>6</v>
      </c>
      <c r="D6" s="12"/>
      <c r="E6" s="12"/>
      <c r="F6" s="23">
        <f>+'fév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103"/>
      <c r="E35" s="104"/>
      <c r="F35" s="105"/>
    </row>
    <row r="36" spans="1:8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</row>
    <row r="38" spans="1:8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8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43891</v>
      </c>
    </row>
    <row r="40" spans="1:8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e8OIkzDzu7xglIfGAodlqb2ApA6FeeXk2ANvKu5bh0m3xKGqB+jXEnbUNGllhwTEUE9k3aF8GHAXSGaIl+w7Pg==" saltValue="kb8WWEpyGdWugg//d66ThA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  <mergeCell ref="D75:F75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43922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43922</v>
      </c>
      <c r="B6" s="60"/>
      <c r="C6" s="67" t="s">
        <v>6</v>
      </c>
      <c r="D6" s="12"/>
      <c r="E6" s="12"/>
      <c r="F6" s="23">
        <f>+'mars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43922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MOrP/bldYGTe6iQA1s3rfaeip/xYAz4uc8fqPGf5oJXMyqqUXgnnM5y0+5KYY1mbahHnnBv7r5Ft8/0Y/TpYsQ==" saltValue="Xavif1DO/AfKvznRyViNnw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43952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43952</v>
      </c>
      <c r="B6" s="60"/>
      <c r="C6" s="67" t="s">
        <v>6</v>
      </c>
      <c r="D6" s="12"/>
      <c r="E6" s="12"/>
      <c r="F6" s="23">
        <f>+'avril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43952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KTHUiAVlJCUY06gem7+UGhGUlyPbsheCmjiZOUGv64TTT/iuXjp6GFmcnlmx4t4bzOSqiAlYM//w4dMQyg5woQ==" saltValue="m/0vAMeB3vzP6VRCa+vPuw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43983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43983</v>
      </c>
      <c r="B6" s="60"/>
      <c r="C6" s="67" t="s">
        <v>6</v>
      </c>
      <c r="D6" s="12"/>
      <c r="E6" s="12"/>
      <c r="F6" s="23">
        <f>+'mai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43983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sFz6/M05W9vyNqbkwinHDIeXby9SHkLHeEuHTTH34KeJ5uBrYptYXQouGPNkgpLqQjO1J4j2VdktXcAETDTtkA==" saltValue="1KKeBbbrceO44TsQnzOyWQ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44013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44013</v>
      </c>
      <c r="B6" s="60"/>
      <c r="C6" s="67" t="s">
        <v>6</v>
      </c>
      <c r="D6" s="12"/>
      <c r="E6" s="12"/>
      <c r="F6" s="23">
        <f>+'juin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44013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aDaXCfGQ9AOfluhADwFgSwFybwbTCPZFMF3R7QIn8yrBxRmJBc1QmMCG/3hAK3By/TaMaHZQwiX4my3uDR5A3Q==" saltValue="DdDqdKQSOqWoWxrXyROUZ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89" t="s">
        <v>21</v>
      </c>
      <c r="B1" s="89"/>
      <c r="C1" s="89"/>
      <c r="D1" s="90"/>
      <c r="E1" s="90"/>
      <c r="F1" s="90"/>
      <c r="G1" s="89"/>
      <c r="H1" s="90"/>
    </row>
    <row r="2" spans="1:8" s="1" customFormat="1" ht="13.5" thickBot="1" x14ac:dyDescent="0.25">
      <c r="A2" s="4"/>
      <c r="B2" s="49"/>
      <c r="C2" s="4" t="s">
        <v>4</v>
      </c>
      <c r="D2" s="91">
        <f>'Base 2020'!D4:H4</f>
        <v>0</v>
      </c>
      <c r="E2" s="92"/>
      <c r="F2" s="93"/>
      <c r="G2" s="4" t="s">
        <v>9</v>
      </c>
      <c r="H2" s="24">
        <v>44044</v>
      </c>
    </row>
    <row r="3" spans="1:8" s="1" customFormat="1" ht="13.5" thickBot="1" x14ac:dyDescent="0.25">
      <c r="A3" s="4"/>
      <c r="B3" s="49"/>
      <c r="C3" s="4" t="s">
        <v>5</v>
      </c>
      <c r="D3" s="94">
        <f>'Base 2020'!D5:H5</f>
        <v>0</v>
      </c>
      <c r="E3" s="95"/>
      <c r="F3" s="96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44044</v>
      </c>
      <c r="B6" s="60"/>
      <c r="C6" s="67" t="s">
        <v>6</v>
      </c>
      <c r="D6" s="12"/>
      <c r="E6" s="12"/>
      <c r="F6" s="23">
        <f>+'juillet 2020'!F71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103"/>
      <c r="E35" s="104"/>
      <c r="F35" s="105"/>
    </row>
    <row r="36" spans="1:9" ht="27" customHeight="1" thickBot="1" x14ac:dyDescent="0.25">
      <c r="A36" s="25"/>
      <c r="B36" s="55"/>
      <c r="C36" s="4" t="s">
        <v>11</v>
      </c>
      <c r="D36" s="106"/>
      <c r="E36" s="107"/>
      <c r="F36" s="108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9"/>
      <c r="E37" s="110"/>
      <c r="F37" s="111"/>
      <c r="G37" s="27"/>
      <c r="H37" s="27"/>
      <c r="I37" s="27"/>
    </row>
    <row r="38" spans="1:9" s="1" customFormat="1" ht="51.75" customHeight="1" thickBot="1" x14ac:dyDescent="0.25">
      <c r="A38" s="89" t="s">
        <v>21</v>
      </c>
      <c r="B38" s="89"/>
      <c r="C38" s="89"/>
      <c r="D38" s="90"/>
      <c r="E38" s="90"/>
      <c r="F38" s="90"/>
      <c r="G38" s="89"/>
      <c r="H38" s="90"/>
    </row>
    <row r="39" spans="1:9" ht="13.5" thickBot="1" x14ac:dyDescent="0.25">
      <c r="A39" s="4"/>
      <c r="B39" s="49"/>
      <c r="C39" s="4" t="s">
        <v>4</v>
      </c>
      <c r="D39" s="91">
        <f>D2</f>
        <v>0</v>
      </c>
      <c r="E39" s="92"/>
      <c r="F39" s="93"/>
      <c r="G39" s="4" t="s">
        <v>9</v>
      </c>
      <c r="H39" s="24">
        <f>H2</f>
        <v>44044</v>
      </c>
    </row>
    <row r="40" spans="1:9" ht="13.5" thickBot="1" x14ac:dyDescent="0.25">
      <c r="A40" s="4"/>
      <c r="B40" s="49"/>
      <c r="C40" s="4" t="s">
        <v>5</v>
      </c>
      <c r="D40" s="94">
        <f>D3</f>
        <v>0</v>
      </c>
      <c r="E40" s="95"/>
      <c r="F40" s="96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97">
        <f>D35</f>
        <v>0</v>
      </c>
      <c r="E73" s="98"/>
      <c r="F73" s="99"/>
    </row>
    <row r="74" spans="1:8" ht="27" customHeight="1" thickBot="1" x14ac:dyDescent="0.25">
      <c r="A74" s="25"/>
      <c r="B74" s="55"/>
      <c r="C74" s="4" t="s">
        <v>11</v>
      </c>
      <c r="D74" s="100"/>
      <c r="E74" s="101"/>
      <c r="F74" s="102"/>
    </row>
    <row r="75" spans="1:8" ht="27" customHeight="1" thickBot="1" x14ac:dyDescent="0.25">
      <c r="A75" s="25"/>
      <c r="B75" s="55"/>
      <c r="C75" s="4" t="s">
        <v>12</v>
      </c>
      <c r="D75" s="94"/>
      <c r="E75" s="95"/>
      <c r="F75" s="96"/>
    </row>
  </sheetData>
  <sheetProtection algorithmName="SHA-512" hashValue="HOQeXoI9/1t7kMxVahAkhVJw7xp4IW91hAJ2nnO8c4RH0RIvnJpcYrqeOR+shhEkeDSQE0q1zPZGSE1WjrOkjw==" saltValue="vGrmjXLrgU/0JSwJvIh6s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2020</vt:lpstr>
      <vt:lpstr>jan 2020</vt:lpstr>
      <vt:lpstr>fév 2020</vt:lpstr>
      <vt:lpstr>mars 2020</vt:lpstr>
      <vt:lpstr>avril 2020</vt:lpstr>
      <vt:lpstr>mai 2020</vt:lpstr>
      <vt:lpstr>juin 2020</vt:lpstr>
      <vt:lpstr>juillet 2020</vt:lpstr>
      <vt:lpstr>août 2020</vt:lpstr>
      <vt:lpstr>sept 2020</vt:lpstr>
      <vt:lpstr>oct 2020</vt:lpstr>
      <vt:lpstr>nov 2020</vt:lpstr>
      <vt:lpstr>déc 2020</vt:lpstr>
      <vt:lpstr>'août 2020'!Zone_d_impression</vt:lpstr>
      <vt:lpstr>'avril 2020'!Zone_d_impression</vt:lpstr>
      <vt:lpstr>'Base 2020'!Zone_d_impression</vt:lpstr>
      <vt:lpstr>'déc 2020'!Zone_d_impression</vt:lpstr>
      <vt:lpstr>'fév 2020'!Zone_d_impression</vt:lpstr>
      <vt:lpstr>'jan 2020'!Zone_d_impression</vt:lpstr>
      <vt:lpstr>'juillet 2020'!Zone_d_impression</vt:lpstr>
      <vt:lpstr>'juin 2020'!Zone_d_impression</vt:lpstr>
      <vt:lpstr>'mai 2020'!Zone_d_impression</vt:lpstr>
      <vt:lpstr>'mars 2020'!Zone_d_impression</vt:lpstr>
      <vt:lpstr>'nov 2020'!Zone_d_impression</vt:lpstr>
      <vt:lpstr>'oct 2020'!Zone_d_impression</vt:lpstr>
      <vt:lpstr>'sept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CLERC Sara</cp:lastModifiedBy>
  <cp:lastPrinted>2020-01-09T09:57:59Z</cp:lastPrinted>
  <dcterms:created xsi:type="dcterms:W3CDTF">1996-10-21T11:03:58Z</dcterms:created>
  <dcterms:modified xsi:type="dcterms:W3CDTF">2020-01-09T10:10:44Z</dcterms:modified>
</cp:coreProperties>
</file>