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gb-my.sharepoint.com/personal/karsten_sydow_degruyterbrill_com/Documents/"/>
    </mc:Choice>
  </mc:AlternateContent>
  <xr:revisionPtr revIDLastSave="0" documentId="8_{06A85384-5C0A-4DE4-9294-91D398E7FA38}" xr6:coauthVersionLast="47" xr6:coauthVersionMax="47" xr10:uidLastSave="{00000000-0000-0000-0000-000000000000}"/>
  <bookViews>
    <workbookView xWindow="28680" yWindow="-120" windowWidth="29040" windowHeight="15720" xr2:uid="{CCDD06F7-B992-4F3A-8430-81F3A2791172}"/>
  </bookViews>
  <sheets>
    <sheet name="Sheet1" sheetId="1" r:id="rId1"/>
  </sheets>
  <definedNames>
    <definedName name="_xlnm._FilterDatabase" localSheetId="0" hidden="1">Sheet1!$B$6:$Q$60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2" i="1" l="1"/>
  <c r="L62" i="1"/>
  <c r="J62" i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7" i="1"/>
  <c r="K60" i="1" s="1"/>
  <c r="L60" i="1" s="1"/>
  <c r="J60" i="1"/>
  <c r="L7" i="1" l="1"/>
</calcChain>
</file>

<file path=xl/sharedStrings.xml><?xml version="1.0" encoding="utf-8"?>
<sst xmlns="http://schemas.openxmlformats.org/spreadsheetml/2006/main" count="451" uniqueCount="242">
  <si>
    <t>eBook Package 2024 - Law - All Languages</t>
  </si>
  <si>
    <t>Title list version: 2024-10-20</t>
  </si>
  <si>
    <t>TITLE</t>
  </si>
  <si>
    <t>PUBLISHER</t>
  </si>
  <si>
    <t>AUTHORS</t>
  </si>
  <si>
    <t>EDITORS</t>
  </si>
  <si>
    <t>MULTIVOLUME TITLE</t>
  </si>
  <si>
    <t>MULTIVOLUME VOLUME</t>
  </si>
  <si>
    <t>SERIES TITLE</t>
  </si>
  <si>
    <t>SERIES VOLUME</t>
  </si>
  <si>
    <t>ISBN</t>
  </si>
  <si>
    <t>SUBJECT AREA</t>
  </si>
  <si>
    <t>ISBN PRINT</t>
  </si>
  <si>
    <t>LANGUAGE</t>
  </si>
  <si>
    <t>DELIVERY STATUS</t>
  </si>
  <si>
    <t>URL</t>
  </si>
  <si>
    <t>De Gruyter</t>
  </si>
  <si>
    <t xml:space="preserve">Law </t>
  </si>
  <si>
    <t>DT</t>
  </si>
  <si>
    <t>In Production</t>
  </si>
  <si>
    <t>Available</t>
  </si>
  <si>
    <t>2023</t>
  </si>
  <si>
    <t>Karner, Ernst | Steininger, Barbara C.</t>
  </si>
  <si>
    <t>European Tort Law Yearbook</t>
  </si>
  <si>
    <t>978-3-11-137612-7</t>
  </si>
  <si>
    <t>ENGL</t>
  </si>
  <si>
    <t>https://www.degruyter.com/document/isbn/9783111376721/html</t>
  </si>
  <si>
    <t>Verlag Dr. Otto Schmidt</t>
  </si>
  <si>
    <t>Academic Freedom</t>
  </si>
  <si>
    <t>Harvard University Press</t>
  </si>
  <si>
    <t>Rabban, David M.</t>
  </si>
  <si>
    <t>https://www.degruyter.com/document/isbn/9780674297807/html</t>
  </si>
  <si>
    <t>Against Constitutional Originalism</t>
  </si>
  <si>
    <t>Yale University Press</t>
  </si>
  <si>
    <t>Gienapp, Jonathan</t>
  </si>
  <si>
    <t>Yale Law Library Series in Legal History and Reference</t>
  </si>
  <si>
    <t>https://www.degruyter.com/document/isbn/9780300280364/html</t>
  </si>
  <si>
    <t>RWS-Verlag</t>
  </si>
  <si>
    <t>All the Campus Lawyers</t>
  </si>
  <si>
    <t>Guard, Louis H. | Jacobsen, Joyce P.</t>
  </si>
  <si>
    <t>https://www.degruyter.com/document/isbn/9780674296763/html</t>
  </si>
  <si>
    <t>Stanford University Press</t>
  </si>
  <si>
    <t>Bitcoin, Blockchain und die Umsatzsteuer</t>
  </si>
  <si>
    <t>Farrugia-Weber, Francesco Henrique</t>
  </si>
  <si>
    <t>https://www.degruyter.com/document/isbn/9783504389116/html</t>
  </si>
  <si>
    <t>RWS Handbuch</t>
  </si>
  <si>
    <t>Building Walls, Constructing Identities</t>
  </si>
  <si>
    <t>Loiselle, Marie-Eve</t>
  </si>
  <si>
    <t>The Cultural Lives of Law</t>
  </si>
  <si>
    <t>https://www.degruyter.com/document/isbn/9781503641112/html</t>
  </si>
  <si>
    <t>Digitalvertragsrecht in der Entwicklung</t>
  </si>
  <si>
    <t>Benecke, Theresa</t>
  </si>
  <si>
    <t>Schriften zum europäischen und internationalen Privat-, Bank- und Wirtschaftsrecht</t>
  </si>
  <si>
    <t>66</t>
  </si>
  <si>
    <t>978-3-11-148736-6</t>
  </si>
  <si>
    <t>https://www.degruyter.com/document/isbn/9783111488387/html</t>
  </si>
  <si>
    <t>EStG</t>
  </si>
  <si>
    <t>Prof. Dr. Seer, Roman</t>
  </si>
  <si>
    <t>https://www.degruyter.com/document/isbn/9783504388737/html</t>
  </si>
  <si>
    <t>Enteignungsentschädigung</t>
  </si>
  <si>
    <t>Aust, Manfred | Friedrich, Wolf-Dieter | Jacobs, Rainer | Pasternak, Dieter</t>
  </si>
  <si>
    <t>De Gruyter Praxishandbuch</t>
  </si>
  <si>
    <t>978-3-11-135971-7</t>
  </si>
  <si>
    <t>https://www.degruyter.com/document/isbn/9783111360386/html</t>
  </si>
  <si>
    <t>Erbschaftsteuer- und Schenkungsteuergesetz</t>
  </si>
  <si>
    <t>Loose, Matthias | von Oertzen, Christian</t>
  </si>
  <si>
    <t>https://www.degruyter.com/document/isbn/9783504387877/html</t>
  </si>
  <si>
    <t>EuInsVO</t>
  </si>
  <si>
    <t>Vallender, Heinz</t>
  </si>
  <si>
    <t>https://www.degruyter.com/document/isbn/9783814559148/html</t>
  </si>
  <si>
    <t>Europäisches Arbeitsrecht</t>
  </si>
  <si>
    <t>Brameshuber, Elisabeth | Brose, Wiebke | Fornasier, Matteo | Grau, Timon | Greiner, Stefan | Grünberger, Michael | Hartmann, Felix | Heuschmid, Johannes | Husemann, Tim | Kalle, Ansgar | Mehrens, Christian | Morgenbrodt, Kai | Mückl, Patrick | Müller-Bonanni, Thomas | Naber, Sebastian | Preis, Ulrich | Pötters, Stephan | Reuter, Marc | Roloff, Sebastian | Sagan, Adam | Sansone, Piero | Schierle, Florian | Schmid, Matthias | Schmidt, Maximilian | Seiwerth, Stephan | Sittard, Ulrich | Uffmann, Katharina | Ulber, Daniel | Wietfeld, Christin | Witschen, Stefan</t>
  </si>
  <si>
    <t>Preis, Ulrich | Sagan, Adam</t>
  </si>
  <si>
    <t>https://www.degruyter.com/document/isbn/9783504388867/html</t>
  </si>
  <si>
    <t>New York University Press</t>
  </si>
  <si>
    <t>Gerecht und fair?</t>
  </si>
  <si>
    <t>Stephany, Antonetta</t>
  </si>
  <si>
    <t>8</t>
  </si>
  <si>
    <t>978-3-11-137531-1</t>
  </si>
  <si>
    <t>https://www.degruyter.com/document/isbn/9783111375663/html</t>
  </si>
  <si>
    <t>Gesellschaftsrecht im Spiegel großer Debatten</t>
  </si>
  <si>
    <t>Fleischer, Holger | Koch, Jens | Schmolke, Klaus Ulrich</t>
  </si>
  <si>
    <t>Zeitschrift für Unternehmens- und Gesellschaftsrecht, Sonderheft</t>
  </si>
  <si>
    <t>978-3-11-138831-1</t>
  </si>
  <si>
    <t>https://www.degruyter.com/document/isbn/9783111395586/html</t>
  </si>
  <si>
    <t>Gesellschaftsrecht in der Diskussion 2023</t>
  </si>
  <si>
    <t>Gesellschaftsrechtliche Vereinigung</t>
  </si>
  <si>
    <t>Schriftenreihe der Gesellschaftsrechtlichen Vereinigung</t>
  </si>
  <si>
    <t>029</t>
  </si>
  <si>
    <t>https://www.degruyter.com/document/isbn/9783504388829/html</t>
  </si>
  <si>
    <t>GmbH-Gesetz, Kommentar, Band II</t>
  </si>
  <si>
    <t>Bitter, Georg | Bochmann, Christian | Cramer, Carsten | Emmerich, Volker | Hohenstatt, Klaus-Stefan | Meyer, Andé | Rönnau, Thomas | Scheller, Johannes | Schmidt, Karsten | Schneider, Sven H. | Schneider, Uwe H. | Seibt, Christoph H. | Seyfarth, Georg | Tebben, Joachim | Veil, Rüdiger | Verse, Dirk A. | Westermann, Harm Peter | Wicke, Hartmut</t>
  </si>
  <si>
    <t>https://www.degruyter.com/document/isbn/9783504388034/html</t>
  </si>
  <si>
    <t>GmbH-Gesetz, Kommentar, Band III</t>
  </si>
  <si>
    <t>https://www.degruyter.com/document/isbn/9783504388041/html</t>
  </si>
  <si>
    <t>Handbuch Insolvenzrecht</t>
  </si>
  <si>
    <t>Bork, Reinhardt | Hölzle, Gerrit</t>
  </si>
  <si>
    <t>https://www.degruyter.com/document/isbn/9783814558936/html</t>
  </si>
  <si>
    <t>Holding-Handbuch</t>
  </si>
  <si>
    <t>Bayer, Walter | Bochmann, Christian | Fehrmann, Denis C. | Illhardt, Daniel | Junker, Claudia | Keller, Thomas | Keuthen, Markus | Krieger, Gerd | Kühne, Joachim | Langner, Dirk | Lauterbach, Theresa | Mackert, Manuela | Paul, Stephan | Polatzky, Robert | Scheffler, Eberhard | Schenck, Kersten | Schildt, Charlotte Louise | Schmidt, Jessica | Schmidt, Martin | Stein, Stefan | Stephan, Klaus-Dieter | Thüsing, Gregor | Trölitzsch, Thomas | Vetter, Joachim | Wackerbarth, Ulrich</t>
  </si>
  <si>
    <t>Bayer, Walter | Lutter, Marcus</t>
  </si>
  <si>
    <t>https://www.degruyter.com/document/isbn/9783504388768/html</t>
  </si>
  <si>
    <t>Hot Flash</t>
  </si>
  <si>
    <t>Cahn, Naomi | Crawford, Bridget J. | Waldman, Emily Gold</t>
  </si>
  <si>
    <t>https://www.degruyter.com/document/isbn/9781503641563/html</t>
  </si>
  <si>
    <t>Internationales Steuerrecht Kommentar</t>
  </si>
  <si>
    <t>Martini, Ruben | Oertel, Eva | Oppel, Florian</t>
  </si>
  <si>
    <t>https://www.degruyter.com/document/isbn/9783504387723/html</t>
  </si>
  <si>
    <t>Internationales Zivilprozessrecht</t>
  </si>
  <si>
    <t>Geimer, Reinhold</t>
  </si>
  <si>
    <t>https://www.degruyter.com/document/isbn/9783504388614/html</t>
  </si>
  <si>
    <t>Internationales Zivilverfahrensrecht</t>
  </si>
  <si>
    <t>Hau, Wolfgang | Linke, Hartmut</t>
  </si>
  <si>
    <t>https://www.degruyter.com/document/isbn/9783504388997/html</t>
  </si>
  <si>
    <t>Leipziger Kostenspiegel</t>
  </si>
  <si>
    <t>Ländernotarkasse</t>
  </si>
  <si>
    <t>https://www.degruyter.com/document/isbn/9783504388324/html</t>
  </si>
  <si>
    <t>Linien der Rechtsprechung des Bundesverfassungsgerichts</t>
  </si>
  <si>
    <t>Lukosek, Sandra | Schlüter, Alix</t>
  </si>
  <si>
    <t>Linien der Rechtsprechung des Bundesverfassungsgerichts - erörtert von den wissenschaftlichen Mitarbeiterinnen und Mitarbeitern</t>
  </si>
  <si>
    <t>Band 7</t>
  </si>
  <si>
    <t>978-3-11-100976-6</t>
  </si>
  <si>
    <t>https://www.degruyter.com/document/isbn/9783111013114/html</t>
  </si>
  <si>
    <t>Mediation in der Wirtschaft</t>
  </si>
  <si>
    <t>Duve, Christian | Eidenmüller, Horst | Fries, Martin | Hacke, Andreas</t>
  </si>
  <si>
    <t>https://www.degruyter.com/document/isbn/9783504388607/html</t>
  </si>
  <si>
    <t>Memory and Authority</t>
  </si>
  <si>
    <t>Balkin, Jack M.</t>
  </si>
  <si>
    <t>https://www.degruyter.com/document/isbn/9780300277128/html</t>
  </si>
  <si>
    <t>Montrealer Übereinkommen</t>
  </si>
  <si>
    <t>Handelsgesetzbuch</t>
  </si>
  <si>
    <t>Band 16</t>
  </si>
  <si>
    <t>978-3-11-055741-1</t>
  </si>
  <si>
    <t>https://www.degruyter.com/document/isbn/9783110564945/html</t>
  </si>
  <si>
    <t>Navigating Higher Rates, Volatility, and Liquidity Crises</t>
  </si>
  <si>
    <t>Dombret, Andreas | Kenadjian, Patrick</t>
  </si>
  <si>
    <t>Institute for Law and Finance Series</t>
  </si>
  <si>
    <t>28</t>
  </si>
  <si>
    <t>978-3-11-154959-0</t>
  </si>
  <si>
    <t>https://www.degruyter.com/document/isbn/9783111549651/html</t>
  </si>
  <si>
    <t>Praxishandbuch Betriebliche Altersversorgung und Zeitwertkonten</t>
  </si>
  <si>
    <t>Ulbrich, Mathias</t>
  </si>
  <si>
    <t>978-3-11-079438-0</t>
  </si>
  <si>
    <t>https://www.degruyter.com/document/isbn/9783110794489/html</t>
  </si>
  <si>
    <t>Praxishandbuch Unternehmenskauf</t>
  </si>
  <si>
    <t>Bergau, Torsten</t>
  </si>
  <si>
    <t>978-3-11-121243-2</t>
  </si>
  <si>
    <t>https://www.degruyter.com/document/isbn/9783111213026/html</t>
  </si>
  <si>
    <t>Presserecht</t>
  </si>
  <si>
    <t>Hoene, Verena | Soehring, Jörg</t>
  </si>
  <si>
    <t>Archiv für Presserecht</t>
  </si>
  <si>
    <t>5</t>
  </si>
  <si>
    <t>https://www.degruyter.com/document/isbn/9783504388379/html</t>
  </si>
  <si>
    <t>Reformbedarf im Aktienrecht</t>
  </si>
  <si>
    <t>Bachmann, Gregor | Bayer, Walter | Bergmann, Alfred | Decher, Christian E. | Drescher, Ingo | Goette, Wulf | Habersack, Mathias | Hennrichs, Joachim | Herrler, Sebastian | Hopt, Klaus J. Hopt | Illhardt, Daniel | Kalss, Susanne | Koch, Jens | Kremer, Thomas | Langenbucher, Katja | Lieder, Jan | Poelzig, Dörte | Prakash, Tim | Redeke, Julian | Roßkopf, Gabriele | Singhof, Bernd | Teichmann, Christoph | Verse, Dirk A. | Vetter, Jochen</t>
  </si>
  <si>
    <t>Gesellschaftsrechtlichen Vereinigung Arbeitskreis Aktienrechtsreform | Habersack, Mathias | Vetter, Jochen</t>
  </si>
  <si>
    <t>https://www.degruyter.com/document/isbn/9783504389109/html</t>
  </si>
  <si>
    <t>SE-Kommentar</t>
  </si>
  <si>
    <t>Bayer, Walter | Drygala, Tim | Ehricke, Ulrich | Fleischer, Holger | Hommelhoff, Peter | Kleindiek, Detlef | Merkt, Hanno | Middendorf, Stefan | Oetker, Hartmut | Ringe, Georg | Sailer-Coceani, Viola | Schmidt, Jessica | Schön, Wolfgang  | Teichmann, Christoph</t>
  </si>
  <si>
    <t>Hommelhoff, Peter | Teichmann, Christoph</t>
  </si>
  <si>
    <t>https://www.degruyter.com/document/isbn/9783504388126/html</t>
  </si>
  <si>
    <t>The Next Systemic Financial Crisis – Where Might it Come From?</t>
  </si>
  <si>
    <t>27</t>
  </si>
  <si>
    <t>978-3-11-134085-2</t>
  </si>
  <si>
    <t>https://www.degruyter.com/document/isbn/9783111340937/html</t>
  </si>
  <si>
    <t>The Rights of Groups</t>
  </si>
  <si>
    <t>Rosen, Lawrence</t>
  </si>
  <si>
    <t>https://www.degruyter.com/document/isbn/9781479830459/html</t>
  </si>
  <si>
    <t>Umwandlungsgesetz, Kommentar</t>
  </si>
  <si>
    <t>https://www.degruyter.com/document/isbn/9783504388522/html</t>
  </si>
  <si>
    <t>Vergaberecht, Kommentar</t>
  </si>
  <si>
    <t>Bosselmann, Johannes | Ganske, Matthias | Glahs, Heike | Hövelberndt, Andreas | Jung | Kadenbach, Wiltrud | Karolin | Ley, Julian | Lieber, Paul | Müller, Hans-Peter | Rafii, Michael | Reidt, Olaf | Stickler, Thomas</t>
  </si>
  <si>
    <t>Glahs, Heike | Reidt, Olaf | Stickler, Thomas</t>
  </si>
  <si>
    <t>https://www.degruyter.com/document/isbn/9783504388874/html</t>
  </si>
  <si>
    <t>Wirtschaftsstrafrecht</t>
  </si>
  <si>
    <t>Gruhl, Jens | Hadamitzky, Anke | Müller-Gugenberger, Christian</t>
  </si>
  <si>
    <t>https://www.degruyter.com/document/isbn/9783504388201/html</t>
  </si>
  <si>
    <t>§§ 112-136a</t>
  </si>
  <si>
    <t>Erb, Volker | Esser, Robert | Graalmann-Scheerer, Kirsten | Ignor, Alexander | Korte, Matthias | Mosbacher, Andreas</t>
  </si>
  <si>
    <t>Löwe-Rosenberg. Die Strafprozeßordnung und das Gerichtsverfassungsgesetz</t>
  </si>
  <si>
    <t>Band 5</t>
  </si>
  <si>
    <t>978-3-11-073674-8</t>
  </si>
  <si>
    <t>https://www.degruyter.com/document/isbn/9783110731293/html</t>
  </si>
  <si>
    <t>Band 6</t>
  </si>
  <si>
    <t>§§ 263-266b</t>
  </si>
  <si>
    <t>Cirener, Gabriele | Radtke, Henning | Rissing-van Saan, Ruth | Rönnau, Thomas | Schluckebier, Wilhelm</t>
  </si>
  <si>
    <t>Strafgesetzbuch. Leipziger Kommentar</t>
  </si>
  <si>
    <t>Band 14</t>
  </si>
  <si>
    <t>978-3-11-048891-3</t>
  </si>
  <si>
    <t>https://www.degruyter.com/document/isbn/9783110490206/html</t>
  </si>
  <si>
    <t>§§ 355-510c</t>
  </si>
  <si>
    <t>Gebauer, Martin | Schütze, Rolf A.</t>
  </si>
  <si>
    <t>Zivilprozessordnung und Nebengesetze</t>
  </si>
  <si>
    <t>978-3-11-044303-5</t>
  </si>
  <si>
    <t>https://www.degruyter.com/document/isbn/9783110443196/html</t>
  </si>
  <si>
    <t>§§ 38-55</t>
  </si>
  <si>
    <t>Cirener, Gabriele | Greco, Luís | Radtke, Henning | Rönnau, Thomas | Schluckebier, Wilhelm</t>
  </si>
  <si>
    <t>Band 4</t>
  </si>
  <si>
    <t>978-3-11-129621-0</t>
  </si>
  <si>
    <t>https://www.degruyter.com/document/isbn/9783111296425/html</t>
  </si>
  <si>
    <t>§§ 464-500; EGStPO</t>
  </si>
  <si>
    <t>Band 10/2</t>
  </si>
  <si>
    <t>978-3-11-076266-2</t>
  </si>
  <si>
    <t>https://www.degruyter.com/document/isbn/9783110762716/html</t>
  </si>
  <si>
    <t>§§ 69–79b</t>
  </si>
  <si>
    <t>978-3-11-108369-8</t>
  </si>
  <si>
    <t>https://www.degruyter.com/document/isbn/9783111083827/html</t>
  </si>
  <si>
    <t>§§ 78-88; Anh. §§ 266, 283-283d StGB</t>
  </si>
  <si>
    <t>Hirte, Heribert | Pape, Gerhard | Schall, Alexander | Stoll, Andreas</t>
  </si>
  <si>
    <t>Gesetz betreffend die Gesellschaften mit beschränkter Haftung (GmbHG)</t>
  </si>
  <si>
    <t>Band 3/2</t>
  </si>
  <si>
    <t>978-3-11-132633-7</t>
  </si>
  <si>
    <t>https://www.degruyter.com/document/isbn/9783111386669/html</t>
  </si>
  <si>
    <t>an 2022</t>
  </si>
  <si>
    <t>Karner</t>
  </si>
  <si>
    <t>https://www.degruyter.com/document/doi/10.1515/9783111241241/html</t>
  </si>
  <si>
    <t>Haftung im Internet</t>
  </si>
  <si>
    <t>Thomas Hoeren and Viola Bensinger</t>
  </si>
  <si>
    <t>Hardcover ISBN: 9783110740448</t>
  </si>
  <si>
    <t>https://www.degruyterbrill.com/document/doi/10.1515/9783110741131/html</t>
  </si>
  <si>
    <t>Disruptive Change and the Capital Markets</t>
  </si>
  <si>
    <t>https://www.degruyterbrill.com/document/doi/10.1515/9783111045238/html</t>
  </si>
  <si>
    <t>Marius Fischer</t>
  </si>
  <si>
    <t>Hardcover ISBN: 9783111043005</t>
  </si>
  <si>
    <t>GmbH-Gesetz</t>
  </si>
  <si>
    <t>Walter Bayer , Peter Hommelhoff and Detlef Kleindiek</t>
  </si>
  <si>
    <t>https://www.degruyterbrill.com/document/doi/10.9785/9783504387990/html</t>
  </si>
  <si>
    <t>Arzt und Praxis in Krise und Insolvenz</t>
  </si>
  <si>
    <t>Marc d'Avoine and Philippe V. d'Avoine</t>
  </si>
  <si>
    <t>https://www.degruyterbrill.com/document/doi/10.15375/9783814558943/html</t>
  </si>
  <si>
    <t>Data, Digitalization, Decentialized Finance and Central Bank Digital Currencies</t>
  </si>
  <si>
    <t>Andreas Dombret and Patrick S. Kenadjian</t>
  </si>
  <si>
    <t>Hardcover ISBN: 9783111001876</t>
  </si>
  <si>
    <t>https://www.degruyterbrill.com/document/doi/10.1515/9783111002736/html</t>
  </si>
  <si>
    <t>A Written Constitution for Quebec?</t>
  </si>
  <si>
    <t>Richard Albert and Léonid Sirota</t>
  </si>
  <si>
    <t>https://www.degruyterbrill.com/document/doi/10.1515/9780228014775/html</t>
  </si>
  <si>
    <t>APUC/ACUP</t>
  </si>
  <si>
    <t>€-Price incl. D-VAT</t>
  </si>
  <si>
    <t>€-Price excl. D-VAT</t>
  </si>
  <si>
    <t>€-Price incl. CH-VAT</t>
  </si>
  <si>
    <t>Discount: 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</si>
</sst>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4" fillId="0" borderId="0" xfId="1" applyAlignment="1" applyProtection="1"/>
    <xf numFmtId="0" fontId="1" fillId="0" borderId="0" xfId="0" applyFont="1" applyAlignment="1"/>
    <xf numFmtId="4" fontId="0" fillId="0" borderId="0" xfId="0" applyNumberFormat="1" applyAlignment="1"/>
    <xf numFmtId="0" fontId="5" fillId="0" borderId="0" xfId="0" applyFont="1"/>
    <xf numFmtId="4" fontId="6" fillId="0" borderId="0" xfId="0" applyNumberFormat="1" applyFont="1"/>
    <xf numFmtId="0" fontId="7" fillId="0" borderId="0" xfId="0" applyFont="1"/>
    <xf numFmtId="1" fontId="0" fillId="0" borderId="0" xfId="0" applyNumberFormat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 wrapText="1"/>
    </xf>
    <xf numFmtId="0" fontId="6" fillId="0" borderId="0" xfId="0" applyFont="1"/>
    <xf numFmtId="1" fontId="0" fillId="0" borderId="1" xfId="0" applyNumberFormat="1" applyBorder="1" applyAlignment="1">
      <alignment horizontal="left" vertical="top"/>
    </xf>
    <xf numFmtId="4" fontId="0" fillId="0" borderId="1" xfId="0" applyNumberFormat="1" applyBorder="1"/>
    <xf numFmtId="0" fontId="0" fillId="0" borderId="1" xfId="0" applyBorder="1"/>
    <xf numFmtId="0" fontId="4" fillId="0" borderId="1" xfId="1" applyBorder="1" applyAlignment="1" applyProtection="1"/>
    <xf numFmtId="1" fontId="8" fillId="0" borderId="1" xfId="0" applyNumberFormat="1" applyFont="1" applyBorder="1" applyAlignment="1">
      <alignment horizontal="left" vertical="top"/>
    </xf>
    <xf numFmtId="4" fontId="8" fillId="0" borderId="1" xfId="0" applyNumberFormat="1" applyFont="1" applyBorder="1"/>
    <xf numFmtId="0" fontId="9" fillId="0" borderId="1" xfId="1" applyFont="1" applyBorder="1" applyAlignment="1" applyProtection="1"/>
    <xf numFmtId="0" fontId="2" fillId="0" borderId="0" xfId="0" applyFont="1" applyAlignment="1">
      <alignment wrapText="1"/>
    </xf>
    <xf numFmtId="4" fontId="0" fillId="0" borderId="0" xfId="0" applyNumberFormat="1"/>
    <xf numFmtId="0" fontId="3" fillId="0" borderId="0" xfId="0" applyFont="1" applyAlignment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2</xdr:row>
      <xdr:rowOff>139700</xdr:rowOff>
    </xdr:to>
    <xdr:pic>
      <xdr:nvPicPr>
        <xdr:cNvPr id="3" name="Picture 1" descr="logo.png">
          <a:extLst>
            <a:ext uri="{FF2B5EF4-FFF2-40B4-BE49-F238E27FC236}">
              <a16:creationId xmlns:a16="http://schemas.microsoft.com/office/drawing/2014/main" id="{B844820E-65EF-4A46-989B-E2F75A510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285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egruyter.com/document/isbn/9783111395586/html" TargetMode="External"/><Relationship Id="rId18" Type="http://schemas.openxmlformats.org/officeDocument/2006/relationships/hyperlink" Target="https://www.degruyter.com/document/isbn/9783504388768/html" TargetMode="External"/><Relationship Id="rId26" Type="http://schemas.openxmlformats.org/officeDocument/2006/relationships/hyperlink" Target="https://www.degruyter.com/document/isbn/9780300277128/html" TargetMode="External"/><Relationship Id="rId39" Type="http://schemas.openxmlformats.org/officeDocument/2006/relationships/hyperlink" Target="https://www.degruyter.com/document/isbn/9783110731293/html" TargetMode="External"/><Relationship Id="rId21" Type="http://schemas.openxmlformats.org/officeDocument/2006/relationships/hyperlink" Target="https://www.degruyter.com/document/isbn/9783504388614/html" TargetMode="External"/><Relationship Id="rId34" Type="http://schemas.openxmlformats.org/officeDocument/2006/relationships/hyperlink" Target="https://www.degruyter.com/document/isbn/9783111340937/html" TargetMode="External"/><Relationship Id="rId42" Type="http://schemas.openxmlformats.org/officeDocument/2006/relationships/hyperlink" Target="https://www.degruyter.com/document/isbn/9783111296425/html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www.degruyter.com/document/isbn/9783111488387/html" TargetMode="External"/><Relationship Id="rId2" Type="http://schemas.openxmlformats.org/officeDocument/2006/relationships/hyperlink" Target="https://www.degruyter.com/document/isbn/9780674297807/html" TargetMode="External"/><Relationship Id="rId16" Type="http://schemas.openxmlformats.org/officeDocument/2006/relationships/hyperlink" Target="https://www.degruyter.com/document/isbn/9783504388041/html" TargetMode="External"/><Relationship Id="rId29" Type="http://schemas.openxmlformats.org/officeDocument/2006/relationships/hyperlink" Target="https://www.degruyter.com/document/isbn/9783110794489/html" TargetMode="External"/><Relationship Id="rId1" Type="http://schemas.openxmlformats.org/officeDocument/2006/relationships/hyperlink" Target="https://www.degruyter.com/document/isbn/9783111376721/html" TargetMode="External"/><Relationship Id="rId6" Type="http://schemas.openxmlformats.org/officeDocument/2006/relationships/hyperlink" Target="https://www.degruyter.com/document/isbn/9781503641112/html" TargetMode="External"/><Relationship Id="rId11" Type="http://schemas.openxmlformats.org/officeDocument/2006/relationships/hyperlink" Target="https://www.degruyter.com/document/isbn/9783504388867/html" TargetMode="External"/><Relationship Id="rId24" Type="http://schemas.openxmlformats.org/officeDocument/2006/relationships/hyperlink" Target="https://www.degruyter.com/document/isbn/9783111013114/html" TargetMode="External"/><Relationship Id="rId32" Type="http://schemas.openxmlformats.org/officeDocument/2006/relationships/hyperlink" Target="https://www.degruyter.com/document/isbn/9783504389109/html" TargetMode="External"/><Relationship Id="rId37" Type="http://schemas.openxmlformats.org/officeDocument/2006/relationships/hyperlink" Target="https://www.degruyter.com/document/isbn/9783504388874/html" TargetMode="External"/><Relationship Id="rId40" Type="http://schemas.openxmlformats.org/officeDocument/2006/relationships/hyperlink" Target="https://www.degruyter.com/document/isbn/9783110490206/html" TargetMode="External"/><Relationship Id="rId45" Type="http://schemas.openxmlformats.org/officeDocument/2006/relationships/hyperlink" Target="https://www.degruyter.com/document/isbn/9783814559148/html" TargetMode="External"/><Relationship Id="rId5" Type="http://schemas.openxmlformats.org/officeDocument/2006/relationships/hyperlink" Target="https://www.degruyter.com/document/isbn/9783504389116/html" TargetMode="External"/><Relationship Id="rId15" Type="http://schemas.openxmlformats.org/officeDocument/2006/relationships/hyperlink" Target="https://www.degruyter.com/document/isbn/9783504388034/html" TargetMode="External"/><Relationship Id="rId23" Type="http://schemas.openxmlformats.org/officeDocument/2006/relationships/hyperlink" Target="https://www.degruyter.com/document/isbn/9783504388324/html" TargetMode="External"/><Relationship Id="rId28" Type="http://schemas.openxmlformats.org/officeDocument/2006/relationships/hyperlink" Target="https://www.degruyter.com/document/isbn/9783111549651/html" TargetMode="External"/><Relationship Id="rId36" Type="http://schemas.openxmlformats.org/officeDocument/2006/relationships/hyperlink" Target="https://www.degruyter.com/document/isbn/9783504388522/html" TargetMode="External"/><Relationship Id="rId10" Type="http://schemas.openxmlformats.org/officeDocument/2006/relationships/hyperlink" Target="https://www.degruyter.com/document/isbn/9783504387877/html" TargetMode="External"/><Relationship Id="rId19" Type="http://schemas.openxmlformats.org/officeDocument/2006/relationships/hyperlink" Target="https://www.degruyter.com/document/isbn/9781503641563/html" TargetMode="External"/><Relationship Id="rId31" Type="http://schemas.openxmlformats.org/officeDocument/2006/relationships/hyperlink" Target="https://www.degruyter.com/document/isbn/9783504388379/html" TargetMode="External"/><Relationship Id="rId44" Type="http://schemas.openxmlformats.org/officeDocument/2006/relationships/hyperlink" Target="https://www.degruyter.com/document/isbn/9783111083827/html" TargetMode="External"/><Relationship Id="rId4" Type="http://schemas.openxmlformats.org/officeDocument/2006/relationships/hyperlink" Target="https://www.degruyter.com/document/isbn/9780674296763/html" TargetMode="External"/><Relationship Id="rId9" Type="http://schemas.openxmlformats.org/officeDocument/2006/relationships/hyperlink" Target="https://www.degruyter.com/document/isbn/9783111360386/html" TargetMode="External"/><Relationship Id="rId14" Type="http://schemas.openxmlformats.org/officeDocument/2006/relationships/hyperlink" Target="https://www.degruyter.com/document/isbn/9783504388829/html" TargetMode="External"/><Relationship Id="rId22" Type="http://schemas.openxmlformats.org/officeDocument/2006/relationships/hyperlink" Target="https://www.degruyter.com/document/isbn/9783504388997/html" TargetMode="External"/><Relationship Id="rId27" Type="http://schemas.openxmlformats.org/officeDocument/2006/relationships/hyperlink" Target="https://www.degruyter.com/document/isbn/9783110564945/html" TargetMode="External"/><Relationship Id="rId30" Type="http://schemas.openxmlformats.org/officeDocument/2006/relationships/hyperlink" Target="https://www.degruyter.com/document/isbn/9783111213026/html" TargetMode="External"/><Relationship Id="rId35" Type="http://schemas.openxmlformats.org/officeDocument/2006/relationships/hyperlink" Target="https://www.degruyter.com/document/isbn/9781479830459/html" TargetMode="External"/><Relationship Id="rId43" Type="http://schemas.openxmlformats.org/officeDocument/2006/relationships/hyperlink" Target="https://www.degruyter.com/document/isbn/9783110762716/html" TargetMode="External"/><Relationship Id="rId48" Type="http://schemas.openxmlformats.org/officeDocument/2006/relationships/drawing" Target="../drawings/drawing1.xml"/><Relationship Id="rId8" Type="http://schemas.openxmlformats.org/officeDocument/2006/relationships/hyperlink" Target="https://www.degruyter.com/document/isbn/9783504388737/html" TargetMode="External"/><Relationship Id="rId3" Type="http://schemas.openxmlformats.org/officeDocument/2006/relationships/hyperlink" Target="https://www.degruyter.com/document/isbn/9780300280364/html" TargetMode="External"/><Relationship Id="rId12" Type="http://schemas.openxmlformats.org/officeDocument/2006/relationships/hyperlink" Target="https://www.degruyter.com/document/isbn/9783111375663/html" TargetMode="External"/><Relationship Id="rId17" Type="http://schemas.openxmlformats.org/officeDocument/2006/relationships/hyperlink" Target="https://www.degruyter.com/document/isbn/9783814558936/html" TargetMode="External"/><Relationship Id="rId25" Type="http://schemas.openxmlformats.org/officeDocument/2006/relationships/hyperlink" Target="https://www.degruyter.com/document/isbn/9783504388607/html" TargetMode="External"/><Relationship Id="rId33" Type="http://schemas.openxmlformats.org/officeDocument/2006/relationships/hyperlink" Target="https://www.degruyter.com/document/isbn/9783504388126/html" TargetMode="External"/><Relationship Id="rId38" Type="http://schemas.openxmlformats.org/officeDocument/2006/relationships/hyperlink" Target="https://www.degruyter.com/document/isbn/9783504388201/html" TargetMode="External"/><Relationship Id="rId46" Type="http://schemas.openxmlformats.org/officeDocument/2006/relationships/hyperlink" Target="https://www.degruyter.com/document/isbn/9783111386669/html" TargetMode="External"/><Relationship Id="rId20" Type="http://schemas.openxmlformats.org/officeDocument/2006/relationships/hyperlink" Target="https://www.degruyter.com/document/isbn/9783504387723/html" TargetMode="External"/><Relationship Id="rId41" Type="http://schemas.openxmlformats.org/officeDocument/2006/relationships/hyperlink" Target="https://www.degruyter.com/document/isbn/9783110443196/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FE37E-3B05-41FB-99C0-B5CFFA4D24CC}">
  <dimension ref="A1:W62"/>
  <sheetViews>
    <sheetView tabSelected="1" topLeftCell="A41" workbookViewId="0">
      <selection activeCell="O71" sqref="O71"/>
    </sheetView>
  </sheetViews>
  <sheetFormatPr baseColWidth="10" defaultColWidth="9.1796875" defaultRowHeight="14.5" x14ac:dyDescent="0.35"/>
  <cols>
    <col min="1" max="1" width="13.81640625" style="9" bestFit="1" customWidth="1"/>
    <col min="9" max="9" width="13.6328125" customWidth="1"/>
    <col min="10" max="10" width="12.453125" customWidth="1"/>
    <col min="11" max="11" width="14.453125" customWidth="1"/>
    <col min="12" max="12" width="17.7265625" customWidth="1"/>
    <col min="14" max="14" width="18.453125" bestFit="1" customWidth="1"/>
  </cols>
  <sheetData>
    <row r="1" spans="1:23" ht="21" x14ac:dyDescent="0.5">
      <c r="H1" s="4" t="s">
        <v>0</v>
      </c>
      <c r="I1" s="5"/>
      <c r="J1" s="5"/>
      <c r="K1" s="5"/>
      <c r="L1" s="5"/>
      <c r="M1" s="1"/>
      <c r="N1" s="1"/>
      <c r="O1" s="1"/>
      <c r="P1" s="1"/>
    </row>
    <row r="2" spans="1:23" ht="14.5" customHeight="1" x14ac:dyDescent="0.35">
      <c r="H2" s="19"/>
      <c r="I2" s="20"/>
      <c r="J2" s="20"/>
      <c r="K2" s="1"/>
      <c r="L2" s="1"/>
      <c r="M2" s="1"/>
      <c r="N2" s="1"/>
      <c r="O2" s="1"/>
      <c r="P2" s="1"/>
    </row>
    <row r="3" spans="1:23" ht="14.5" customHeight="1" x14ac:dyDescent="0.35">
      <c r="H3" s="21"/>
      <c r="I3" s="20"/>
      <c r="J3" s="20"/>
      <c r="K3" s="1"/>
      <c r="L3" s="1"/>
      <c r="M3" s="1"/>
      <c r="N3" s="1"/>
      <c r="O3" s="1"/>
      <c r="P3" s="1"/>
    </row>
    <row r="4" spans="1:23" ht="14.5" customHeight="1" x14ac:dyDescent="0.35">
      <c r="H4" s="21" t="s">
        <v>1</v>
      </c>
      <c r="I4" s="20"/>
      <c r="J4" s="20"/>
      <c r="K4" s="1"/>
      <c r="L4" s="1"/>
      <c r="M4" s="1"/>
      <c r="N4" s="1"/>
      <c r="O4" s="1"/>
      <c r="P4" s="1"/>
    </row>
    <row r="6" spans="1:23" ht="46.5" x14ac:dyDescent="0.35">
      <c r="A6" s="10" t="s">
        <v>10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238</v>
      </c>
      <c r="K6" s="2" t="s">
        <v>239</v>
      </c>
      <c r="L6" s="2" t="s">
        <v>240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</row>
    <row r="7" spans="1:23" x14ac:dyDescent="0.35">
      <c r="A7" s="12">
        <v>9783111241241</v>
      </c>
      <c r="B7" s="13" t="s">
        <v>213</v>
      </c>
      <c r="C7" s="13" t="s">
        <v>16</v>
      </c>
      <c r="D7" s="13"/>
      <c r="E7" s="13" t="s">
        <v>214</v>
      </c>
      <c r="F7" s="13" t="s">
        <v>23</v>
      </c>
      <c r="G7" s="13"/>
      <c r="H7" s="13"/>
      <c r="I7" s="13"/>
      <c r="J7" s="13">
        <v>208</v>
      </c>
      <c r="K7" s="13">
        <f>ROUND((J7/1.07),2)</f>
        <v>194.39</v>
      </c>
      <c r="L7" s="13">
        <f>ROUND((K7*1.026),2)</f>
        <v>199.44</v>
      </c>
      <c r="M7" s="13"/>
      <c r="N7" s="14">
        <v>9783111240190</v>
      </c>
      <c r="O7" s="13"/>
      <c r="P7" s="13" t="s">
        <v>20</v>
      </c>
      <c r="Q7" s="15" t="s">
        <v>215</v>
      </c>
    </row>
    <row r="8" spans="1:23" s="6" customFormat="1" x14ac:dyDescent="0.35">
      <c r="A8" s="16">
        <v>9783111376721</v>
      </c>
      <c r="B8" s="17" t="s">
        <v>21</v>
      </c>
      <c r="C8" s="17" t="s">
        <v>16</v>
      </c>
      <c r="D8" s="17"/>
      <c r="E8" s="17" t="s">
        <v>22</v>
      </c>
      <c r="F8" s="17" t="s">
        <v>23</v>
      </c>
      <c r="G8" s="17"/>
      <c r="H8" s="17"/>
      <c r="I8" s="17"/>
      <c r="J8" s="17">
        <v>129</v>
      </c>
      <c r="K8" s="13">
        <f t="shared" ref="K8:K59" si="0">ROUND((J8/1.07),2)</f>
        <v>120.56</v>
      </c>
      <c r="L8" s="13">
        <f t="shared" ref="L8:L60" si="1">ROUND((K8*1.026),2)</f>
        <v>123.69</v>
      </c>
      <c r="M8" s="17" t="s">
        <v>17</v>
      </c>
      <c r="N8" s="17" t="s">
        <v>24</v>
      </c>
      <c r="O8" s="17" t="s">
        <v>25</v>
      </c>
      <c r="P8" s="17" t="s">
        <v>19</v>
      </c>
      <c r="Q8" s="18" t="s">
        <v>26</v>
      </c>
    </row>
    <row r="9" spans="1:23" s="6" customFormat="1" x14ac:dyDescent="0.35">
      <c r="A9" s="16">
        <v>9780674297807</v>
      </c>
      <c r="B9" s="17" t="s">
        <v>28</v>
      </c>
      <c r="C9" s="17" t="s">
        <v>29</v>
      </c>
      <c r="D9" s="17" t="s">
        <v>30</v>
      </c>
      <c r="E9" s="17"/>
      <c r="F9" s="17"/>
      <c r="G9" s="17"/>
      <c r="H9" s="17"/>
      <c r="I9" s="17"/>
      <c r="J9" s="17">
        <v>182</v>
      </c>
      <c r="K9" s="13">
        <f t="shared" si="0"/>
        <v>170.09</v>
      </c>
      <c r="L9" s="13">
        <f t="shared" si="1"/>
        <v>174.51</v>
      </c>
      <c r="M9" s="17" t="s">
        <v>17</v>
      </c>
      <c r="N9" s="17"/>
      <c r="O9" s="17" t="s">
        <v>25</v>
      </c>
      <c r="P9" s="17" t="s">
        <v>20</v>
      </c>
      <c r="Q9" s="18" t="s">
        <v>31</v>
      </c>
    </row>
    <row r="10" spans="1:23" x14ac:dyDescent="0.35">
      <c r="A10" s="16">
        <v>9780300280364</v>
      </c>
      <c r="B10" s="17" t="s">
        <v>32</v>
      </c>
      <c r="C10" s="17" t="s">
        <v>33</v>
      </c>
      <c r="D10" s="17" t="s">
        <v>34</v>
      </c>
      <c r="E10" s="17"/>
      <c r="F10" s="17"/>
      <c r="G10" s="17"/>
      <c r="H10" s="17" t="s">
        <v>35</v>
      </c>
      <c r="I10" s="17"/>
      <c r="J10" s="17">
        <v>68.949996948242188</v>
      </c>
      <c r="K10" s="13">
        <f t="shared" si="0"/>
        <v>64.44</v>
      </c>
      <c r="L10" s="13">
        <f t="shared" si="1"/>
        <v>66.12</v>
      </c>
      <c r="M10" s="17" t="s">
        <v>17</v>
      </c>
      <c r="N10" s="17"/>
      <c r="O10" s="17" t="s">
        <v>25</v>
      </c>
      <c r="P10" s="17" t="s">
        <v>20</v>
      </c>
      <c r="Q10" s="18" t="s">
        <v>36</v>
      </c>
      <c r="R10" s="6"/>
      <c r="S10" s="6"/>
      <c r="T10" s="6"/>
      <c r="U10" s="6"/>
      <c r="V10" s="6"/>
      <c r="W10" s="6"/>
    </row>
    <row r="11" spans="1:23" x14ac:dyDescent="0.35">
      <c r="A11" s="16">
        <v>9780674296763</v>
      </c>
      <c r="B11" s="17" t="s">
        <v>38</v>
      </c>
      <c r="C11" s="17" t="s">
        <v>29</v>
      </c>
      <c r="D11" s="17" t="s">
        <v>39</v>
      </c>
      <c r="E11" s="17"/>
      <c r="F11" s="17"/>
      <c r="G11" s="17"/>
      <c r="H11" s="17"/>
      <c r="I11" s="17"/>
      <c r="J11" s="17">
        <v>82</v>
      </c>
      <c r="K11" s="13">
        <f t="shared" si="0"/>
        <v>76.64</v>
      </c>
      <c r="L11" s="13">
        <f t="shared" si="1"/>
        <v>78.63</v>
      </c>
      <c r="M11" s="17" t="s">
        <v>17</v>
      </c>
      <c r="N11" s="17"/>
      <c r="O11" s="17" t="s">
        <v>25</v>
      </c>
      <c r="P11" s="17" t="s">
        <v>20</v>
      </c>
      <c r="Q11" s="18" t="s">
        <v>40</v>
      </c>
      <c r="R11" s="6"/>
      <c r="S11" s="6"/>
      <c r="T11" s="6"/>
      <c r="U11" s="6"/>
      <c r="V11" s="6"/>
      <c r="W11" s="6"/>
    </row>
    <row r="12" spans="1:23" x14ac:dyDescent="0.35">
      <c r="A12" s="16">
        <v>9783504389116</v>
      </c>
      <c r="B12" s="17" t="s">
        <v>42</v>
      </c>
      <c r="C12" s="17" t="s">
        <v>27</v>
      </c>
      <c r="D12" s="17" t="s">
        <v>43</v>
      </c>
      <c r="E12" s="17"/>
      <c r="F12" s="17"/>
      <c r="G12" s="17"/>
      <c r="H12" s="17"/>
      <c r="I12" s="17"/>
      <c r="J12" s="17">
        <v>99</v>
      </c>
      <c r="K12" s="13">
        <f t="shared" si="0"/>
        <v>92.52</v>
      </c>
      <c r="L12" s="13">
        <f t="shared" si="1"/>
        <v>94.93</v>
      </c>
      <c r="M12" s="17" t="s">
        <v>17</v>
      </c>
      <c r="N12" s="17"/>
      <c r="O12" s="17" t="s">
        <v>18</v>
      </c>
      <c r="P12" s="17" t="s">
        <v>20</v>
      </c>
      <c r="Q12" s="18" t="s">
        <v>44</v>
      </c>
      <c r="R12" s="6"/>
      <c r="S12" s="6"/>
      <c r="T12" s="6"/>
      <c r="U12" s="6"/>
      <c r="V12" s="6"/>
      <c r="W12" s="6"/>
    </row>
    <row r="13" spans="1:23" x14ac:dyDescent="0.35">
      <c r="A13" s="16">
        <v>9781503641112</v>
      </c>
      <c r="B13" s="17" t="s">
        <v>46</v>
      </c>
      <c r="C13" s="17" t="s">
        <v>41</v>
      </c>
      <c r="D13" s="17" t="s">
        <v>47</v>
      </c>
      <c r="E13" s="17"/>
      <c r="F13" s="17"/>
      <c r="G13" s="17"/>
      <c r="H13" s="17" t="s">
        <v>48</v>
      </c>
      <c r="I13" s="17"/>
      <c r="J13" s="17">
        <v>91.949996948242188</v>
      </c>
      <c r="K13" s="13">
        <f t="shared" si="0"/>
        <v>85.93</v>
      </c>
      <c r="L13" s="13">
        <f t="shared" si="1"/>
        <v>88.16</v>
      </c>
      <c r="M13" s="17" t="s">
        <v>17</v>
      </c>
      <c r="N13" s="17"/>
      <c r="O13" s="17" t="s">
        <v>25</v>
      </c>
      <c r="P13" s="17" t="s">
        <v>19</v>
      </c>
      <c r="Q13" s="18" t="s">
        <v>49</v>
      </c>
      <c r="R13" s="6"/>
      <c r="S13" s="6"/>
      <c r="T13" s="6"/>
      <c r="U13" s="6"/>
      <c r="V13" s="6"/>
      <c r="W13" s="6"/>
    </row>
    <row r="14" spans="1:23" x14ac:dyDescent="0.35">
      <c r="A14" s="16">
        <v>9783111488387</v>
      </c>
      <c r="B14" s="17" t="s">
        <v>50</v>
      </c>
      <c r="C14" s="17" t="s">
        <v>16</v>
      </c>
      <c r="D14" s="17" t="s">
        <v>51</v>
      </c>
      <c r="E14" s="17"/>
      <c r="F14" s="17"/>
      <c r="G14" s="17"/>
      <c r="H14" s="17" t="s">
        <v>52</v>
      </c>
      <c r="I14" s="17" t="s">
        <v>53</v>
      </c>
      <c r="J14" s="17">
        <v>129</v>
      </c>
      <c r="K14" s="13">
        <f t="shared" si="0"/>
        <v>120.56</v>
      </c>
      <c r="L14" s="13">
        <f t="shared" si="1"/>
        <v>123.69</v>
      </c>
      <c r="M14" s="17" t="s">
        <v>17</v>
      </c>
      <c r="N14" s="17" t="s">
        <v>54</v>
      </c>
      <c r="O14" s="17" t="s">
        <v>18</v>
      </c>
      <c r="P14" s="17" t="s">
        <v>20</v>
      </c>
      <c r="Q14" s="18" t="s">
        <v>55</v>
      </c>
      <c r="R14" s="6"/>
      <c r="S14" s="6"/>
      <c r="T14" s="6"/>
      <c r="U14" s="6"/>
      <c r="V14" s="6"/>
      <c r="W14" s="6"/>
    </row>
    <row r="15" spans="1:23" x14ac:dyDescent="0.35">
      <c r="A15" s="16">
        <v>9783504388737</v>
      </c>
      <c r="B15" s="17" t="s">
        <v>56</v>
      </c>
      <c r="C15" s="17" t="s">
        <v>27</v>
      </c>
      <c r="D15" s="17"/>
      <c r="E15" s="17" t="s">
        <v>57</v>
      </c>
      <c r="F15" s="17"/>
      <c r="G15" s="17"/>
      <c r="H15" s="17"/>
      <c r="I15" s="17"/>
      <c r="J15" s="17">
        <v>189</v>
      </c>
      <c r="K15" s="13">
        <f t="shared" si="0"/>
        <v>176.64</v>
      </c>
      <c r="L15" s="13">
        <f t="shared" si="1"/>
        <v>181.23</v>
      </c>
      <c r="M15" s="17" t="s">
        <v>17</v>
      </c>
      <c r="N15" s="17"/>
      <c r="O15" s="17" t="s">
        <v>18</v>
      </c>
      <c r="P15" s="17" t="s">
        <v>20</v>
      </c>
      <c r="Q15" s="18" t="s">
        <v>58</v>
      </c>
      <c r="R15" s="6"/>
      <c r="S15" s="6"/>
      <c r="T15" s="6"/>
      <c r="U15" s="6"/>
      <c r="V15" s="6"/>
      <c r="W15" s="6"/>
    </row>
    <row r="16" spans="1:23" x14ac:dyDescent="0.35">
      <c r="A16" s="16">
        <v>9783111360386</v>
      </c>
      <c r="B16" s="17" t="s">
        <v>59</v>
      </c>
      <c r="C16" s="17" t="s">
        <v>16</v>
      </c>
      <c r="D16" s="17" t="s">
        <v>60</v>
      </c>
      <c r="E16" s="17"/>
      <c r="F16" s="17"/>
      <c r="G16" s="17"/>
      <c r="H16" s="17" t="s">
        <v>61</v>
      </c>
      <c r="I16" s="17"/>
      <c r="J16" s="17">
        <v>149</v>
      </c>
      <c r="K16" s="13">
        <f t="shared" si="0"/>
        <v>139.25</v>
      </c>
      <c r="L16" s="13">
        <f t="shared" si="1"/>
        <v>142.87</v>
      </c>
      <c r="M16" s="17" t="s">
        <v>17</v>
      </c>
      <c r="N16" s="17" t="s">
        <v>62</v>
      </c>
      <c r="O16" s="17" t="s">
        <v>18</v>
      </c>
      <c r="P16" s="17" t="s">
        <v>19</v>
      </c>
      <c r="Q16" s="18" t="s">
        <v>63</v>
      </c>
      <c r="R16" s="6"/>
      <c r="S16" s="6"/>
      <c r="T16" s="6"/>
      <c r="U16" s="6"/>
      <c r="V16" s="6"/>
      <c r="W16" s="6"/>
    </row>
    <row r="17" spans="1:23" x14ac:dyDescent="0.35">
      <c r="A17" s="16">
        <v>9783504387877</v>
      </c>
      <c r="B17" s="17" t="s">
        <v>64</v>
      </c>
      <c r="C17" s="17" t="s">
        <v>27</v>
      </c>
      <c r="D17" s="17"/>
      <c r="E17" s="17" t="s">
        <v>65</v>
      </c>
      <c r="F17" s="17"/>
      <c r="G17" s="17"/>
      <c r="H17" s="17"/>
      <c r="I17" s="17"/>
      <c r="J17" s="17">
        <v>190</v>
      </c>
      <c r="K17" s="13">
        <f t="shared" si="0"/>
        <v>177.57</v>
      </c>
      <c r="L17" s="13">
        <f t="shared" si="1"/>
        <v>182.19</v>
      </c>
      <c r="M17" s="17" t="s">
        <v>17</v>
      </c>
      <c r="N17" s="17"/>
      <c r="O17" s="17" t="s">
        <v>18</v>
      </c>
      <c r="P17" s="17" t="s">
        <v>20</v>
      </c>
      <c r="Q17" s="18" t="s">
        <v>66</v>
      </c>
      <c r="R17" s="6"/>
      <c r="S17" s="6"/>
      <c r="T17" s="6"/>
      <c r="U17" s="6"/>
      <c r="V17" s="6"/>
      <c r="W17" s="6"/>
    </row>
    <row r="18" spans="1:23" s="8" customFormat="1" x14ac:dyDescent="0.35">
      <c r="A18" s="16">
        <v>9783814559148</v>
      </c>
      <c r="B18" s="17" t="s">
        <v>67</v>
      </c>
      <c r="C18" s="17" t="s">
        <v>37</v>
      </c>
      <c r="D18" s="17"/>
      <c r="E18" s="17" t="s">
        <v>68</v>
      </c>
      <c r="F18" s="17"/>
      <c r="G18" s="17"/>
      <c r="H18" s="17"/>
      <c r="I18" s="17"/>
      <c r="J18" s="17">
        <v>168</v>
      </c>
      <c r="K18" s="13">
        <f t="shared" si="0"/>
        <v>157.01</v>
      </c>
      <c r="L18" s="13">
        <f t="shared" si="1"/>
        <v>161.09</v>
      </c>
      <c r="M18" s="17" t="s">
        <v>17</v>
      </c>
      <c r="N18" s="17"/>
      <c r="O18" s="17" t="s">
        <v>18</v>
      </c>
      <c r="P18" s="17" t="s">
        <v>20</v>
      </c>
      <c r="Q18" s="18" t="s">
        <v>69</v>
      </c>
    </row>
    <row r="19" spans="1:23" x14ac:dyDescent="0.35">
      <c r="A19" s="16">
        <v>9783504388867</v>
      </c>
      <c r="B19" s="17" t="s">
        <v>70</v>
      </c>
      <c r="C19" s="17" t="s">
        <v>27</v>
      </c>
      <c r="D19" s="17" t="s">
        <v>71</v>
      </c>
      <c r="E19" s="17" t="s">
        <v>72</v>
      </c>
      <c r="F19" s="17"/>
      <c r="G19" s="17"/>
      <c r="H19" s="17"/>
      <c r="I19" s="17"/>
      <c r="J19" s="17">
        <v>189</v>
      </c>
      <c r="K19" s="13">
        <f t="shared" si="0"/>
        <v>176.64</v>
      </c>
      <c r="L19" s="13">
        <f t="shared" si="1"/>
        <v>181.23</v>
      </c>
      <c r="M19" s="17" t="s">
        <v>17</v>
      </c>
      <c r="N19" s="17"/>
      <c r="O19" s="17" t="s">
        <v>18</v>
      </c>
      <c r="P19" s="17" t="s">
        <v>20</v>
      </c>
      <c r="Q19" s="18" t="s">
        <v>73</v>
      </c>
      <c r="R19" s="6"/>
      <c r="S19" s="6"/>
      <c r="T19" s="6"/>
      <c r="U19" s="6"/>
      <c r="V19" s="6"/>
      <c r="W19" s="6"/>
    </row>
    <row r="20" spans="1:23" x14ac:dyDescent="0.35">
      <c r="A20" s="16">
        <v>9783111375663</v>
      </c>
      <c r="B20" s="17" t="s">
        <v>75</v>
      </c>
      <c r="C20" s="17" t="s">
        <v>16</v>
      </c>
      <c r="D20" s="17" t="s">
        <v>76</v>
      </c>
      <c r="E20" s="17"/>
      <c r="F20" s="17"/>
      <c r="G20" s="17"/>
      <c r="H20" s="17"/>
      <c r="I20" s="17" t="s">
        <v>77</v>
      </c>
      <c r="J20" s="17">
        <v>129</v>
      </c>
      <c r="K20" s="13">
        <f t="shared" si="0"/>
        <v>120.56</v>
      </c>
      <c r="L20" s="13">
        <f t="shared" si="1"/>
        <v>123.69</v>
      </c>
      <c r="M20" s="17" t="s">
        <v>17</v>
      </c>
      <c r="N20" s="17" t="s">
        <v>78</v>
      </c>
      <c r="O20" s="17" t="s">
        <v>18</v>
      </c>
      <c r="P20" s="17" t="s">
        <v>20</v>
      </c>
      <c r="Q20" s="18" t="s">
        <v>79</v>
      </c>
      <c r="R20" s="6"/>
      <c r="S20" s="6"/>
      <c r="T20" s="6"/>
      <c r="U20" s="6"/>
      <c r="V20" s="6"/>
      <c r="W20" s="6"/>
    </row>
    <row r="21" spans="1:23" x14ac:dyDescent="0.35">
      <c r="A21" s="16">
        <v>9783111395586</v>
      </c>
      <c r="B21" s="17" t="s">
        <v>80</v>
      </c>
      <c r="C21" s="17" t="s">
        <v>16</v>
      </c>
      <c r="D21" s="17"/>
      <c r="E21" s="17" t="s">
        <v>81</v>
      </c>
      <c r="F21" s="17"/>
      <c r="G21" s="17"/>
      <c r="H21" s="17" t="s">
        <v>82</v>
      </c>
      <c r="I21" s="17"/>
      <c r="J21" s="17">
        <v>129</v>
      </c>
      <c r="K21" s="13">
        <f t="shared" si="0"/>
        <v>120.56</v>
      </c>
      <c r="L21" s="13">
        <f t="shared" si="1"/>
        <v>123.69</v>
      </c>
      <c r="M21" s="17" t="s">
        <v>17</v>
      </c>
      <c r="N21" s="17" t="s">
        <v>83</v>
      </c>
      <c r="O21" s="17" t="s">
        <v>18</v>
      </c>
      <c r="P21" s="17" t="s">
        <v>20</v>
      </c>
      <c r="Q21" s="18" t="s">
        <v>84</v>
      </c>
      <c r="R21" s="6"/>
      <c r="S21" s="6"/>
      <c r="T21" s="6"/>
      <c r="U21" s="6"/>
      <c r="V21" s="6"/>
      <c r="W21" s="6"/>
    </row>
    <row r="22" spans="1:23" x14ac:dyDescent="0.35">
      <c r="A22" s="16">
        <v>9783504388829</v>
      </c>
      <c r="B22" s="17" t="s">
        <v>85</v>
      </c>
      <c r="C22" s="17" t="s">
        <v>27</v>
      </c>
      <c r="D22" s="17"/>
      <c r="E22" s="17" t="s">
        <v>86</v>
      </c>
      <c r="F22" s="17"/>
      <c r="G22" s="17"/>
      <c r="H22" s="17" t="s">
        <v>87</v>
      </c>
      <c r="I22" s="17" t="s">
        <v>88</v>
      </c>
      <c r="J22" s="17">
        <v>59.799999237060547</v>
      </c>
      <c r="K22" s="13">
        <f t="shared" si="0"/>
        <v>55.89</v>
      </c>
      <c r="L22" s="13">
        <f t="shared" si="1"/>
        <v>57.34</v>
      </c>
      <c r="M22" s="17" t="s">
        <v>17</v>
      </c>
      <c r="N22" s="17"/>
      <c r="O22" s="17" t="s">
        <v>18</v>
      </c>
      <c r="P22" s="17" t="s">
        <v>20</v>
      </c>
      <c r="Q22" s="18" t="s">
        <v>89</v>
      </c>
      <c r="R22" s="6"/>
      <c r="S22" s="6"/>
      <c r="T22" s="6"/>
      <c r="U22" s="6"/>
      <c r="V22" s="6"/>
      <c r="W22" s="6"/>
    </row>
    <row r="23" spans="1:23" x14ac:dyDescent="0.35">
      <c r="A23" s="16">
        <v>9783504388034</v>
      </c>
      <c r="B23" s="17" t="s">
        <v>90</v>
      </c>
      <c r="C23" s="17" t="s">
        <v>27</v>
      </c>
      <c r="D23" s="17" t="s">
        <v>91</v>
      </c>
      <c r="E23" s="17"/>
      <c r="F23" s="17"/>
      <c r="G23" s="17"/>
      <c r="H23" s="17"/>
      <c r="I23" s="17"/>
      <c r="J23" s="17">
        <v>235</v>
      </c>
      <c r="K23" s="13">
        <f t="shared" si="0"/>
        <v>219.63</v>
      </c>
      <c r="L23" s="13">
        <f t="shared" si="1"/>
        <v>225.34</v>
      </c>
      <c r="M23" s="17" t="s">
        <v>17</v>
      </c>
      <c r="N23" s="17"/>
      <c r="O23" s="17" t="s">
        <v>18</v>
      </c>
      <c r="P23" s="17" t="s">
        <v>20</v>
      </c>
      <c r="Q23" s="18" t="s">
        <v>92</v>
      </c>
      <c r="R23" s="6"/>
      <c r="S23" s="6"/>
      <c r="T23" s="6"/>
      <c r="U23" s="6"/>
      <c r="V23" s="6"/>
      <c r="W23" s="6"/>
    </row>
    <row r="24" spans="1:23" x14ac:dyDescent="0.35">
      <c r="A24" s="16">
        <v>9783504388041</v>
      </c>
      <c r="B24" s="17" t="s">
        <v>93</v>
      </c>
      <c r="C24" s="17" t="s">
        <v>27</v>
      </c>
      <c r="D24" s="17" t="s">
        <v>91</v>
      </c>
      <c r="E24" s="17"/>
      <c r="F24" s="17"/>
      <c r="G24" s="17"/>
      <c r="H24" s="17"/>
      <c r="I24" s="17"/>
      <c r="J24" s="17">
        <v>249</v>
      </c>
      <c r="K24" s="13">
        <f t="shared" si="0"/>
        <v>232.71</v>
      </c>
      <c r="L24" s="13">
        <f t="shared" si="1"/>
        <v>238.76</v>
      </c>
      <c r="M24" s="17" t="s">
        <v>17</v>
      </c>
      <c r="N24" s="17"/>
      <c r="O24" s="17" t="s">
        <v>18</v>
      </c>
      <c r="P24" s="17" t="s">
        <v>19</v>
      </c>
      <c r="Q24" s="18" t="s">
        <v>94</v>
      </c>
      <c r="R24" s="6"/>
      <c r="S24" s="6"/>
      <c r="T24" s="6"/>
      <c r="U24" s="6"/>
      <c r="V24" s="6"/>
      <c r="W24" s="6"/>
    </row>
    <row r="25" spans="1:23" x14ac:dyDescent="0.35">
      <c r="A25" s="16">
        <v>9783814558936</v>
      </c>
      <c r="B25" s="17" t="s">
        <v>95</v>
      </c>
      <c r="C25" s="17" t="s">
        <v>37</v>
      </c>
      <c r="D25" s="17"/>
      <c r="E25" s="17" t="s">
        <v>96</v>
      </c>
      <c r="F25" s="17"/>
      <c r="G25" s="17"/>
      <c r="H25" s="17" t="s">
        <v>45</v>
      </c>
      <c r="I25" s="17"/>
      <c r="J25" s="17">
        <v>198</v>
      </c>
      <c r="K25" s="13">
        <f t="shared" si="0"/>
        <v>185.05</v>
      </c>
      <c r="L25" s="13">
        <f t="shared" si="1"/>
        <v>189.86</v>
      </c>
      <c r="M25" s="17" t="s">
        <v>17</v>
      </c>
      <c r="N25" s="17"/>
      <c r="O25" s="17" t="s">
        <v>18</v>
      </c>
      <c r="P25" s="17" t="s">
        <v>20</v>
      </c>
      <c r="Q25" s="18" t="s">
        <v>97</v>
      </c>
      <c r="R25" s="6"/>
      <c r="S25" s="6"/>
      <c r="T25" s="6"/>
      <c r="U25" s="6"/>
      <c r="V25" s="6"/>
      <c r="W25" s="6"/>
    </row>
    <row r="26" spans="1:23" x14ac:dyDescent="0.35">
      <c r="A26" s="16">
        <v>9783504388768</v>
      </c>
      <c r="B26" s="17" t="s">
        <v>98</v>
      </c>
      <c r="C26" s="17" t="s">
        <v>27</v>
      </c>
      <c r="D26" s="17" t="s">
        <v>99</v>
      </c>
      <c r="E26" s="17" t="s">
        <v>100</v>
      </c>
      <c r="F26" s="17"/>
      <c r="G26" s="17"/>
      <c r="H26" s="17"/>
      <c r="I26" s="17"/>
      <c r="J26" s="17">
        <v>259</v>
      </c>
      <c r="K26" s="13">
        <f t="shared" si="0"/>
        <v>242.06</v>
      </c>
      <c r="L26" s="13">
        <f t="shared" si="1"/>
        <v>248.35</v>
      </c>
      <c r="M26" s="17" t="s">
        <v>17</v>
      </c>
      <c r="N26" s="17"/>
      <c r="O26" s="17" t="s">
        <v>18</v>
      </c>
      <c r="P26" s="17" t="s">
        <v>20</v>
      </c>
      <c r="Q26" s="18" t="s">
        <v>101</v>
      </c>
      <c r="R26" s="6"/>
      <c r="S26" s="6"/>
      <c r="T26" s="6"/>
      <c r="U26" s="6"/>
      <c r="V26" s="6"/>
      <c r="W26" s="6"/>
    </row>
    <row r="27" spans="1:23" s="8" customFormat="1" x14ac:dyDescent="0.35">
      <c r="A27" s="16">
        <v>9781503641563</v>
      </c>
      <c r="B27" s="17" t="s">
        <v>102</v>
      </c>
      <c r="C27" s="17" t="s">
        <v>41</v>
      </c>
      <c r="D27" s="17" t="s">
        <v>103</v>
      </c>
      <c r="E27" s="17"/>
      <c r="F27" s="17"/>
      <c r="G27" s="17"/>
      <c r="H27" s="17"/>
      <c r="I27" s="17"/>
      <c r="J27" s="17">
        <v>27.95000076293945</v>
      </c>
      <c r="K27" s="13">
        <f t="shared" si="0"/>
        <v>26.12</v>
      </c>
      <c r="L27" s="13">
        <f t="shared" si="1"/>
        <v>26.8</v>
      </c>
      <c r="M27" s="17" t="s">
        <v>17</v>
      </c>
      <c r="N27" s="17"/>
      <c r="O27" s="17" t="s">
        <v>25</v>
      </c>
      <c r="P27" s="17" t="s">
        <v>19</v>
      </c>
      <c r="Q27" s="18" t="s">
        <v>104</v>
      </c>
    </row>
    <row r="28" spans="1:23" s="8" customFormat="1" x14ac:dyDescent="0.35">
      <c r="A28" s="16">
        <v>9783504387723</v>
      </c>
      <c r="B28" s="17" t="s">
        <v>105</v>
      </c>
      <c r="C28" s="17" t="s">
        <v>27</v>
      </c>
      <c r="D28" s="17"/>
      <c r="E28" s="17" t="s">
        <v>106</v>
      </c>
      <c r="F28" s="17"/>
      <c r="G28" s="17"/>
      <c r="H28" s="17"/>
      <c r="I28" s="17"/>
      <c r="J28" s="17">
        <v>250</v>
      </c>
      <c r="K28" s="13">
        <f t="shared" si="0"/>
        <v>233.64</v>
      </c>
      <c r="L28" s="13">
        <f t="shared" si="1"/>
        <v>239.71</v>
      </c>
      <c r="M28" s="17" t="s">
        <v>17</v>
      </c>
      <c r="N28" s="17"/>
      <c r="O28" s="17" t="s">
        <v>18</v>
      </c>
      <c r="P28" s="17" t="s">
        <v>19</v>
      </c>
      <c r="Q28" s="18" t="s">
        <v>107</v>
      </c>
    </row>
    <row r="29" spans="1:23" x14ac:dyDescent="0.35">
      <c r="A29" s="16">
        <v>9783504388614</v>
      </c>
      <c r="B29" s="17" t="s">
        <v>108</v>
      </c>
      <c r="C29" s="17" t="s">
        <v>27</v>
      </c>
      <c r="D29" s="17"/>
      <c r="E29" s="17" t="s">
        <v>109</v>
      </c>
      <c r="F29" s="17"/>
      <c r="G29" s="17"/>
      <c r="H29" s="17"/>
      <c r="I29" s="17"/>
      <c r="J29" s="17">
        <v>249</v>
      </c>
      <c r="K29" s="13">
        <f t="shared" si="0"/>
        <v>232.71</v>
      </c>
      <c r="L29" s="13">
        <f t="shared" si="1"/>
        <v>238.76</v>
      </c>
      <c r="M29" s="17" t="s">
        <v>17</v>
      </c>
      <c r="N29" s="17"/>
      <c r="O29" s="17" t="s">
        <v>18</v>
      </c>
      <c r="P29" s="17" t="s">
        <v>20</v>
      </c>
      <c r="Q29" s="18" t="s">
        <v>110</v>
      </c>
      <c r="R29" s="6"/>
      <c r="S29" s="6"/>
      <c r="T29" s="6"/>
      <c r="U29" s="6"/>
      <c r="V29" s="6"/>
      <c r="W29" s="6"/>
    </row>
    <row r="30" spans="1:23" x14ac:dyDescent="0.35">
      <c r="A30" s="16">
        <v>9783504388997</v>
      </c>
      <c r="B30" s="17" t="s">
        <v>111</v>
      </c>
      <c r="C30" s="17" t="s">
        <v>27</v>
      </c>
      <c r="D30" s="17" t="s">
        <v>112</v>
      </c>
      <c r="E30" s="17"/>
      <c r="F30" s="17"/>
      <c r="G30" s="17"/>
      <c r="H30" s="17"/>
      <c r="I30" s="17"/>
      <c r="J30" s="17">
        <v>49.799999237060547</v>
      </c>
      <c r="K30" s="13">
        <f t="shared" si="0"/>
        <v>46.54</v>
      </c>
      <c r="L30" s="13">
        <f t="shared" si="1"/>
        <v>47.75</v>
      </c>
      <c r="M30" s="17" t="s">
        <v>17</v>
      </c>
      <c r="N30" s="17"/>
      <c r="O30" s="17" t="s">
        <v>18</v>
      </c>
      <c r="P30" s="17" t="s">
        <v>20</v>
      </c>
      <c r="Q30" s="18" t="s">
        <v>113</v>
      </c>
      <c r="R30" s="6"/>
      <c r="S30" s="6"/>
      <c r="T30" s="6"/>
      <c r="U30" s="6"/>
      <c r="V30" s="6"/>
      <c r="W30" s="6"/>
    </row>
    <row r="31" spans="1:23" x14ac:dyDescent="0.35">
      <c r="A31" s="16">
        <v>9783504388324</v>
      </c>
      <c r="B31" s="17" t="s">
        <v>114</v>
      </c>
      <c r="C31" s="17" t="s">
        <v>27</v>
      </c>
      <c r="D31" s="17"/>
      <c r="E31" s="17" t="s">
        <v>115</v>
      </c>
      <c r="F31" s="17"/>
      <c r="G31" s="17"/>
      <c r="H31" s="17"/>
      <c r="I31" s="17"/>
      <c r="J31" s="17">
        <v>99</v>
      </c>
      <c r="K31" s="13">
        <f t="shared" si="0"/>
        <v>92.52</v>
      </c>
      <c r="L31" s="13">
        <f t="shared" si="1"/>
        <v>94.93</v>
      </c>
      <c r="M31" s="17" t="s">
        <v>17</v>
      </c>
      <c r="N31" s="17"/>
      <c r="O31" s="17" t="s">
        <v>18</v>
      </c>
      <c r="P31" s="17" t="s">
        <v>20</v>
      </c>
      <c r="Q31" s="18" t="s">
        <v>116</v>
      </c>
      <c r="R31" s="6"/>
      <c r="S31" s="6"/>
      <c r="T31" s="6"/>
      <c r="U31" s="6"/>
      <c r="V31" s="6"/>
      <c r="W31" s="6"/>
    </row>
    <row r="32" spans="1:23" x14ac:dyDescent="0.35">
      <c r="A32" s="16">
        <v>9783111013114</v>
      </c>
      <c r="B32" s="17" t="s">
        <v>117</v>
      </c>
      <c r="C32" s="17" t="s">
        <v>16</v>
      </c>
      <c r="D32" s="17"/>
      <c r="E32" s="17" t="s">
        <v>118</v>
      </c>
      <c r="F32" s="17" t="s">
        <v>119</v>
      </c>
      <c r="G32" s="17" t="s">
        <v>120</v>
      </c>
      <c r="H32" s="17"/>
      <c r="I32" s="17"/>
      <c r="J32" s="17">
        <v>129</v>
      </c>
      <c r="K32" s="13">
        <f t="shared" si="0"/>
        <v>120.56</v>
      </c>
      <c r="L32" s="13">
        <f t="shared" si="1"/>
        <v>123.69</v>
      </c>
      <c r="M32" s="17" t="s">
        <v>17</v>
      </c>
      <c r="N32" s="17" t="s">
        <v>121</v>
      </c>
      <c r="O32" s="17" t="s">
        <v>18</v>
      </c>
      <c r="P32" s="17" t="s">
        <v>20</v>
      </c>
      <c r="Q32" s="18" t="s">
        <v>122</v>
      </c>
      <c r="R32" s="6"/>
      <c r="S32" s="6"/>
      <c r="T32" s="6"/>
      <c r="U32" s="6"/>
      <c r="V32" s="6"/>
      <c r="W32" s="6"/>
    </row>
    <row r="33" spans="1:23" x14ac:dyDescent="0.35">
      <c r="A33" s="16">
        <v>9783504388607</v>
      </c>
      <c r="B33" s="17" t="s">
        <v>123</v>
      </c>
      <c r="C33" s="17" t="s">
        <v>27</v>
      </c>
      <c r="D33" s="17"/>
      <c r="E33" s="17" t="s">
        <v>124</v>
      </c>
      <c r="F33" s="17"/>
      <c r="G33" s="17"/>
      <c r="H33" s="17"/>
      <c r="I33" s="17"/>
      <c r="J33" s="17">
        <v>60</v>
      </c>
      <c r="K33" s="13">
        <f t="shared" si="0"/>
        <v>56.07</v>
      </c>
      <c r="L33" s="13">
        <f t="shared" si="1"/>
        <v>57.53</v>
      </c>
      <c r="M33" s="17" t="s">
        <v>17</v>
      </c>
      <c r="N33" s="17"/>
      <c r="O33" s="17" t="s">
        <v>18</v>
      </c>
      <c r="P33" s="17" t="s">
        <v>19</v>
      </c>
      <c r="Q33" s="18" t="s">
        <v>125</v>
      </c>
      <c r="R33" s="6"/>
      <c r="S33" s="6"/>
      <c r="T33" s="6"/>
      <c r="U33" s="6"/>
      <c r="V33" s="6"/>
      <c r="W33" s="6"/>
    </row>
    <row r="34" spans="1:23" x14ac:dyDescent="0.35">
      <c r="A34" s="16">
        <v>9780300277128</v>
      </c>
      <c r="B34" s="17" t="s">
        <v>126</v>
      </c>
      <c r="C34" s="17" t="s">
        <v>33</v>
      </c>
      <c r="D34" s="17" t="s">
        <v>127</v>
      </c>
      <c r="E34" s="17"/>
      <c r="F34" s="17"/>
      <c r="G34" s="17"/>
      <c r="H34" s="17" t="s">
        <v>35</v>
      </c>
      <c r="I34" s="17"/>
      <c r="J34" s="17">
        <v>68.949996948242188</v>
      </c>
      <c r="K34" s="13">
        <f t="shared" si="0"/>
        <v>64.44</v>
      </c>
      <c r="L34" s="13">
        <f t="shared" si="1"/>
        <v>66.12</v>
      </c>
      <c r="M34" s="17" t="s">
        <v>17</v>
      </c>
      <c r="N34" s="17"/>
      <c r="O34" s="17" t="s">
        <v>25</v>
      </c>
      <c r="P34" s="17" t="s">
        <v>20</v>
      </c>
      <c r="Q34" s="18" t="s">
        <v>128</v>
      </c>
      <c r="R34" s="6"/>
      <c r="S34" s="6"/>
      <c r="T34" s="6"/>
      <c r="U34" s="6"/>
      <c r="V34" s="6"/>
      <c r="W34" s="6"/>
    </row>
    <row r="35" spans="1:23" x14ac:dyDescent="0.35">
      <c r="A35" s="16">
        <v>9783110564945</v>
      </c>
      <c r="B35" s="17" t="s">
        <v>129</v>
      </c>
      <c r="C35" s="17" t="s">
        <v>16</v>
      </c>
      <c r="D35" s="17"/>
      <c r="E35" s="17"/>
      <c r="F35" s="17" t="s">
        <v>130</v>
      </c>
      <c r="G35" s="17" t="s">
        <v>131</v>
      </c>
      <c r="H35" s="17"/>
      <c r="I35" s="17"/>
      <c r="J35" s="17">
        <v>249</v>
      </c>
      <c r="K35" s="13">
        <f t="shared" si="0"/>
        <v>232.71</v>
      </c>
      <c r="L35" s="13">
        <f t="shared" si="1"/>
        <v>238.76</v>
      </c>
      <c r="M35" s="17" t="s">
        <v>17</v>
      </c>
      <c r="N35" s="17" t="s">
        <v>132</v>
      </c>
      <c r="O35" s="17" t="s">
        <v>18</v>
      </c>
      <c r="P35" s="17" t="s">
        <v>20</v>
      </c>
      <c r="Q35" s="18" t="s">
        <v>133</v>
      </c>
      <c r="R35" s="6"/>
      <c r="S35" s="6"/>
      <c r="T35" s="6"/>
      <c r="U35" s="6"/>
      <c r="V35" s="6"/>
      <c r="W35" s="6"/>
    </row>
    <row r="36" spans="1:23" x14ac:dyDescent="0.35">
      <c r="A36" s="16">
        <v>9783111549651</v>
      </c>
      <c r="B36" s="17" t="s">
        <v>134</v>
      </c>
      <c r="C36" s="17" t="s">
        <v>16</v>
      </c>
      <c r="D36" s="17"/>
      <c r="E36" s="17" t="s">
        <v>135</v>
      </c>
      <c r="F36" s="17"/>
      <c r="G36" s="17"/>
      <c r="H36" s="17" t="s">
        <v>136</v>
      </c>
      <c r="I36" s="17" t="s">
        <v>137</v>
      </c>
      <c r="J36" s="17">
        <v>129</v>
      </c>
      <c r="K36" s="13">
        <f t="shared" si="0"/>
        <v>120.56</v>
      </c>
      <c r="L36" s="13">
        <f t="shared" si="1"/>
        <v>123.69</v>
      </c>
      <c r="M36" s="17" t="s">
        <v>17</v>
      </c>
      <c r="N36" s="17" t="s">
        <v>138</v>
      </c>
      <c r="O36" s="17" t="s">
        <v>25</v>
      </c>
      <c r="P36" s="17" t="s">
        <v>19</v>
      </c>
      <c r="Q36" s="18" t="s">
        <v>139</v>
      </c>
      <c r="R36" s="6"/>
      <c r="S36" s="6"/>
      <c r="T36" s="6"/>
      <c r="U36" s="6"/>
      <c r="V36" s="6"/>
      <c r="W36" s="6"/>
    </row>
    <row r="37" spans="1:23" x14ac:dyDescent="0.35">
      <c r="A37" s="16">
        <v>9783110794489</v>
      </c>
      <c r="B37" s="17" t="s">
        <v>140</v>
      </c>
      <c r="C37" s="17" t="s">
        <v>16</v>
      </c>
      <c r="D37" s="17"/>
      <c r="E37" s="17" t="s">
        <v>141</v>
      </c>
      <c r="F37" s="17"/>
      <c r="G37" s="17"/>
      <c r="H37" s="17" t="s">
        <v>61</v>
      </c>
      <c r="I37" s="17"/>
      <c r="J37" s="17">
        <v>149</v>
      </c>
      <c r="K37" s="13">
        <f t="shared" si="0"/>
        <v>139.25</v>
      </c>
      <c r="L37" s="13">
        <f t="shared" si="1"/>
        <v>142.87</v>
      </c>
      <c r="M37" s="17" t="s">
        <v>17</v>
      </c>
      <c r="N37" s="17" t="s">
        <v>142</v>
      </c>
      <c r="O37" s="17" t="s">
        <v>18</v>
      </c>
      <c r="P37" s="17" t="s">
        <v>19</v>
      </c>
      <c r="Q37" s="18" t="s">
        <v>143</v>
      </c>
      <c r="R37" s="6"/>
      <c r="S37" s="6"/>
      <c r="T37" s="6"/>
      <c r="U37" s="6"/>
      <c r="V37" s="6"/>
      <c r="W37" s="6"/>
    </row>
    <row r="38" spans="1:23" x14ac:dyDescent="0.35">
      <c r="A38" s="16">
        <v>9783111213026</v>
      </c>
      <c r="B38" s="17" t="s">
        <v>144</v>
      </c>
      <c r="C38" s="17" t="s">
        <v>16</v>
      </c>
      <c r="D38" s="17"/>
      <c r="E38" s="17" t="s">
        <v>145</v>
      </c>
      <c r="F38" s="17"/>
      <c r="G38" s="17"/>
      <c r="H38" s="17" t="s">
        <v>61</v>
      </c>
      <c r="I38" s="17"/>
      <c r="J38" s="17">
        <v>149</v>
      </c>
      <c r="K38" s="13">
        <f t="shared" si="0"/>
        <v>139.25</v>
      </c>
      <c r="L38" s="13">
        <f t="shared" si="1"/>
        <v>142.87</v>
      </c>
      <c r="M38" s="17" t="s">
        <v>17</v>
      </c>
      <c r="N38" s="17" t="s">
        <v>146</v>
      </c>
      <c r="O38" s="17" t="s">
        <v>18</v>
      </c>
      <c r="P38" s="17" t="s">
        <v>20</v>
      </c>
      <c r="Q38" s="18" t="s">
        <v>147</v>
      </c>
      <c r="R38" s="6"/>
      <c r="S38" s="6"/>
      <c r="T38" s="6"/>
      <c r="U38" s="6"/>
      <c r="V38" s="6"/>
      <c r="W38" s="6"/>
    </row>
    <row r="39" spans="1:23" x14ac:dyDescent="0.35">
      <c r="A39" s="16">
        <v>9783504388379</v>
      </c>
      <c r="B39" s="17" t="s">
        <v>148</v>
      </c>
      <c r="C39" s="17" t="s">
        <v>27</v>
      </c>
      <c r="D39" s="17" t="s">
        <v>149</v>
      </c>
      <c r="E39" s="17"/>
      <c r="F39" s="17"/>
      <c r="G39" s="17"/>
      <c r="H39" s="17" t="s">
        <v>150</v>
      </c>
      <c r="I39" s="17" t="s">
        <v>151</v>
      </c>
      <c r="J39" s="17">
        <v>129</v>
      </c>
      <c r="K39" s="13">
        <f t="shared" si="0"/>
        <v>120.56</v>
      </c>
      <c r="L39" s="13">
        <f t="shared" si="1"/>
        <v>123.69</v>
      </c>
      <c r="M39" s="17" t="s">
        <v>17</v>
      </c>
      <c r="N39" s="17"/>
      <c r="O39" s="17" t="s">
        <v>18</v>
      </c>
      <c r="P39" s="17" t="s">
        <v>20</v>
      </c>
      <c r="Q39" s="18" t="s">
        <v>152</v>
      </c>
      <c r="R39" s="6"/>
      <c r="S39" s="6"/>
      <c r="T39" s="6"/>
      <c r="U39" s="6"/>
      <c r="V39" s="6"/>
      <c r="W39" s="6"/>
    </row>
    <row r="40" spans="1:23" x14ac:dyDescent="0.35">
      <c r="A40" s="16">
        <v>9783504389109</v>
      </c>
      <c r="B40" s="17" t="s">
        <v>153</v>
      </c>
      <c r="C40" s="17" t="s">
        <v>27</v>
      </c>
      <c r="D40" s="17" t="s">
        <v>154</v>
      </c>
      <c r="E40" s="17" t="s">
        <v>155</v>
      </c>
      <c r="F40" s="17"/>
      <c r="G40" s="17"/>
      <c r="H40" s="17"/>
      <c r="I40" s="17"/>
      <c r="J40" s="17">
        <v>99</v>
      </c>
      <c r="K40" s="13">
        <f t="shared" si="0"/>
        <v>92.52</v>
      </c>
      <c r="L40" s="13">
        <f t="shared" si="1"/>
        <v>94.93</v>
      </c>
      <c r="M40" s="17" t="s">
        <v>17</v>
      </c>
      <c r="N40" s="17"/>
      <c r="O40" s="17" t="s">
        <v>18</v>
      </c>
      <c r="P40" s="17" t="s">
        <v>20</v>
      </c>
      <c r="Q40" s="18" t="s">
        <v>156</v>
      </c>
      <c r="R40" s="6"/>
      <c r="S40" s="6"/>
      <c r="T40" s="6"/>
      <c r="U40" s="6"/>
      <c r="V40" s="6"/>
      <c r="W40" s="6"/>
    </row>
    <row r="41" spans="1:23" s="8" customFormat="1" x14ac:dyDescent="0.35">
      <c r="A41" s="16">
        <v>9783504388126</v>
      </c>
      <c r="B41" s="17" t="s">
        <v>157</v>
      </c>
      <c r="C41" s="17" t="s">
        <v>27</v>
      </c>
      <c r="D41" s="17" t="s">
        <v>158</v>
      </c>
      <c r="E41" s="17" t="s">
        <v>159</v>
      </c>
      <c r="F41" s="17"/>
      <c r="G41" s="17"/>
      <c r="H41" s="17"/>
      <c r="I41" s="17"/>
      <c r="J41" s="17">
        <v>300</v>
      </c>
      <c r="K41" s="13">
        <f t="shared" si="0"/>
        <v>280.37</v>
      </c>
      <c r="L41" s="13">
        <f t="shared" si="1"/>
        <v>287.66000000000003</v>
      </c>
      <c r="M41" s="17" t="s">
        <v>17</v>
      </c>
      <c r="N41" s="17"/>
      <c r="O41" s="17" t="s">
        <v>18</v>
      </c>
      <c r="P41" s="17" t="s">
        <v>19</v>
      </c>
      <c r="Q41" s="18" t="s">
        <v>160</v>
      </c>
    </row>
    <row r="42" spans="1:23" x14ac:dyDescent="0.35">
      <c r="A42" s="16">
        <v>9783111340937</v>
      </c>
      <c r="B42" s="17" t="s">
        <v>161</v>
      </c>
      <c r="C42" s="17" t="s">
        <v>16</v>
      </c>
      <c r="D42" s="17"/>
      <c r="E42" s="17" t="s">
        <v>135</v>
      </c>
      <c r="F42" s="17"/>
      <c r="G42" s="17"/>
      <c r="H42" s="17" t="s">
        <v>136</v>
      </c>
      <c r="I42" s="17" t="s">
        <v>162</v>
      </c>
      <c r="J42" s="17">
        <v>129</v>
      </c>
      <c r="K42" s="13">
        <f t="shared" si="0"/>
        <v>120.56</v>
      </c>
      <c r="L42" s="13">
        <f t="shared" si="1"/>
        <v>123.69</v>
      </c>
      <c r="M42" s="17" t="s">
        <v>17</v>
      </c>
      <c r="N42" s="17" t="s">
        <v>163</v>
      </c>
      <c r="O42" s="17" t="s">
        <v>25</v>
      </c>
      <c r="P42" s="17" t="s">
        <v>20</v>
      </c>
      <c r="Q42" s="18" t="s">
        <v>164</v>
      </c>
      <c r="R42" s="6"/>
      <c r="S42" s="6"/>
      <c r="T42" s="6"/>
      <c r="U42" s="6"/>
      <c r="V42" s="6"/>
      <c r="W42" s="6"/>
    </row>
    <row r="43" spans="1:23" x14ac:dyDescent="0.35">
      <c r="A43" s="16">
        <v>9781479830459</v>
      </c>
      <c r="B43" s="17" t="s">
        <v>165</v>
      </c>
      <c r="C43" s="17" t="s">
        <v>74</v>
      </c>
      <c r="D43" s="17" t="s">
        <v>166</v>
      </c>
      <c r="E43" s="17"/>
      <c r="F43" s="17"/>
      <c r="G43" s="17"/>
      <c r="H43" s="17"/>
      <c r="I43" s="17"/>
      <c r="J43" s="17">
        <v>129.94999694824219</v>
      </c>
      <c r="K43" s="13">
        <f t="shared" si="0"/>
        <v>121.45</v>
      </c>
      <c r="L43" s="13">
        <f t="shared" si="1"/>
        <v>124.61</v>
      </c>
      <c r="M43" s="17" t="s">
        <v>17</v>
      </c>
      <c r="N43" s="17"/>
      <c r="O43" s="17" t="s">
        <v>25</v>
      </c>
      <c r="P43" s="17" t="s">
        <v>20</v>
      </c>
      <c r="Q43" s="18" t="s">
        <v>167</v>
      </c>
      <c r="R43" s="6"/>
      <c r="S43" s="6"/>
      <c r="T43" s="6"/>
      <c r="U43" s="6"/>
      <c r="V43" s="6"/>
      <c r="W43" s="6"/>
    </row>
    <row r="44" spans="1:23" x14ac:dyDescent="0.35">
      <c r="A44" s="16">
        <v>9783504388522</v>
      </c>
      <c r="B44" s="17" t="s">
        <v>168</v>
      </c>
      <c r="C44" s="17" t="s">
        <v>27</v>
      </c>
      <c r="D44" s="17"/>
      <c r="E44" s="17"/>
      <c r="F44" s="17"/>
      <c r="G44" s="17"/>
      <c r="H44" s="17"/>
      <c r="I44" s="17"/>
      <c r="J44" s="17">
        <v>219</v>
      </c>
      <c r="K44" s="13">
        <f t="shared" si="0"/>
        <v>204.67</v>
      </c>
      <c r="L44" s="13">
        <f t="shared" si="1"/>
        <v>209.99</v>
      </c>
      <c r="M44" s="17" t="s">
        <v>17</v>
      </c>
      <c r="N44" s="17"/>
      <c r="O44" s="17" t="s">
        <v>18</v>
      </c>
      <c r="P44" s="17" t="s">
        <v>20</v>
      </c>
      <c r="Q44" s="18" t="s">
        <v>169</v>
      </c>
      <c r="R44" s="6"/>
      <c r="S44" s="6"/>
      <c r="T44" s="6"/>
      <c r="U44" s="6"/>
      <c r="V44" s="6"/>
      <c r="W44" s="6"/>
    </row>
    <row r="45" spans="1:23" x14ac:dyDescent="0.35">
      <c r="A45" s="16">
        <v>9783504388874</v>
      </c>
      <c r="B45" s="17" t="s">
        <v>170</v>
      </c>
      <c r="C45" s="17" t="s">
        <v>27</v>
      </c>
      <c r="D45" s="17" t="s">
        <v>171</v>
      </c>
      <c r="E45" s="17" t="s">
        <v>172</v>
      </c>
      <c r="F45" s="17"/>
      <c r="G45" s="17"/>
      <c r="H45" s="17"/>
      <c r="I45" s="17"/>
      <c r="J45" s="17">
        <v>199</v>
      </c>
      <c r="K45" s="13">
        <f t="shared" si="0"/>
        <v>185.98</v>
      </c>
      <c r="L45" s="13">
        <f t="shared" si="1"/>
        <v>190.82</v>
      </c>
      <c r="M45" s="17" t="s">
        <v>17</v>
      </c>
      <c r="N45" s="17"/>
      <c r="O45" s="17" t="s">
        <v>18</v>
      </c>
      <c r="P45" s="17" t="s">
        <v>20</v>
      </c>
      <c r="Q45" s="18" t="s">
        <v>173</v>
      </c>
      <c r="R45" s="6"/>
      <c r="S45" s="6"/>
      <c r="T45" s="6"/>
      <c r="U45" s="6"/>
      <c r="V45" s="6"/>
      <c r="W45" s="6"/>
    </row>
    <row r="46" spans="1:23" x14ac:dyDescent="0.35">
      <c r="A46" s="16">
        <v>9783504388201</v>
      </c>
      <c r="B46" s="17" t="s">
        <v>174</v>
      </c>
      <c r="C46" s="17" t="s">
        <v>27</v>
      </c>
      <c r="D46" s="17"/>
      <c r="E46" s="17" t="s">
        <v>175</v>
      </c>
      <c r="F46" s="17"/>
      <c r="G46" s="17"/>
      <c r="H46" s="17"/>
      <c r="I46" s="17"/>
      <c r="J46" s="17">
        <v>249</v>
      </c>
      <c r="K46" s="13">
        <f t="shared" si="0"/>
        <v>232.71</v>
      </c>
      <c r="L46" s="13">
        <f t="shared" si="1"/>
        <v>238.76</v>
      </c>
      <c r="M46" s="17" t="s">
        <v>17</v>
      </c>
      <c r="N46" s="17"/>
      <c r="O46" s="17" t="s">
        <v>18</v>
      </c>
      <c r="P46" s="17" t="s">
        <v>19</v>
      </c>
      <c r="Q46" s="18" t="s">
        <v>176</v>
      </c>
      <c r="R46" s="6"/>
      <c r="S46" s="6"/>
      <c r="T46" s="6"/>
      <c r="U46" s="6"/>
      <c r="V46" s="6"/>
      <c r="W46" s="6"/>
    </row>
    <row r="47" spans="1:23" x14ac:dyDescent="0.35">
      <c r="A47" s="16">
        <v>9783110731293</v>
      </c>
      <c r="B47" s="17" t="s">
        <v>177</v>
      </c>
      <c r="C47" s="17" t="s">
        <v>16</v>
      </c>
      <c r="D47" s="17"/>
      <c r="E47" s="17" t="s">
        <v>178</v>
      </c>
      <c r="F47" s="17" t="s">
        <v>179</v>
      </c>
      <c r="G47" s="17" t="s">
        <v>180</v>
      </c>
      <c r="H47" s="17"/>
      <c r="I47" s="17"/>
      <c r="J47" s="17">
        <v>249</v>
      </c>
      <c r="K47" s="13">
        <f t="shared" si="0"/>
        <v>232.71</v>
      </c>
      <c r="L47" s="13">
        <f t="shared" si="1"/>
        <v>238.76</v>
      </c>
      <c r="M47" s="17" t="s">
        <v>17</v>
      </c>
      <c r="N47" s="17" t="s">
        <v>181</v>
      </c>
      <c r="O47" s="17" t="s">
        <v>18</v>
      </c>
      <c r="P47" s="17" t="s">
        <v>19</v>
      </c>
      <c r="Q47" s="18" t="s">
        <v>182</v>
      </c>
      <c r="R47" s="6"/>
      <c r="S47" s="6"/>
      <c r="T47" s="6"/>
      <c r="U47" s="6"/>
      <c r="V47" s="6"/>
      <c r="W47" s="6"/>
    </row>
    <row r="48" spans="1:23" x14ac:dyDescent="0.35">
      <c r="A48" s="16">
        <v>9783110490206</v>
      </c>
      <c r="B48" s="17" t="s">
        <v>184</v>
      </c>
      <c r="C48" s="17" t="s">
        <v>16</v>
      </c>
      <c r="D48" s="17"/>
      <c r="E48" s="17" t="s">
        <v>185</v>
      </c>
      <c r="F48" s="17" t="s">
        <v>186</v>
      </c>
      <c r="G48" s="17" t="s">
        <v>187</v>
      </c>
      <c r="H48" s="17"/>
      <c r="I48" s="17"/>
      <c r="J48" s="17">
        <v>280</v>
      </c>
      <c r="K48" s="13">
        <f t="shared" si="0"/>
        <v>261.68</v>
      </c>
      <c r="L48" s="13">
        <f t="shared" si="1"/>
        <v>268.48</v>
      </c>
      <c r="M48" s="17" t="s">
        <v>17</v>
      </c>
      <c r="N48" s="17" t="s">
        <v>188</v>
      </c>
      <c r="O48" s="17" t="s">
        <v>18</v>
      </c>
      <c r="P48" s="17" t="s">
        <v>19</v>
      </c>
      <c r="Q48" s="18" t="s">
        <v>189</v>
      </c>
      <c r="R48" s="6"/>
      <c r="S48" s="6"/>
      <c r="T48" s="6"/>
      <c r="U48" s="6"/>
      <c r="V48" s="6"/>
      <c r="W48" s="6"/>
    </row>
    <row r="49" spans="1:23" x14ac:dyDescent="0.35">
      <c r="A49" s="16">
        <v>9783110443196</v>
      </c>
      <c r="B49" s="17" t="s">
        <v>190</v>
      </c>
      <c r="C49" s="17" t="s">
        <v>16</v>
      </c>
      <c r="D49" s="17"/>
      <c r="E49" s="17" t="s">
        <v>191</v>
      </c>
      <c r="F49" s="17" t="s">
        <v>192</v>
      </c>
      <c r="G49" s="17" t="s">
        <v>183</v>
      </c>
      <c r="H49" s="17"/>
      <c r="I49" s="17"/>
      <c r="J49" s="17">
        <v>300</v>
      </c>
      <c r="K49" s="13">
        <f t="shared" si="0"/>
        <v>280.37</v>
      </c>
      <c r="L49" s="13">
        <f t="shared" si="1"/>
        <v>287.66000000000003</v>
      </c>
      <c r="M49" s="17" t="s">
        <v>17</v>
      </c>
      <c r="N49" s="17" t="s">
        <v>193</v>
      </c>
      <c r="O49" s="17" t="s">
        <v>18</v>
      </c>
      <c r="P49" s="17" t="s">
        <v>20</v>
      </c>
      <c r="Q49" s="18" t="s">
        <v>194</v>
      </c>
      <c r="R49" s="6"/>
      <c r="S49" s="6"/>
      <c r="T49" s="6"/>
      <c r="U49" s="6"/>
      <c r="V49" s="6"/>
      <c r="W49" s="6"/>
    </row>
    <row r="50" spans="1:23" s="8" customFormat="1" x14ac:dyDescent="0.35">
      <c r="A50" s="16">
        <v>9783111296425</v>
      </c>
      <c r="B50" s="17" t="s">
        <v>195</v>
      </c>
      <c r="C50" s="17" t="s">
        <v>16</v>
      </c>
      <c r="D50" s="17"/>
      <c r="E50" s="17" t="s">
        <v>196</v>
      </c>
      <c r="F50" s="17" t="s">
        <v>186</v>
      </c>
      <c r="G50" s="17" t="s">
        <v>197</v>
      </c>
      <c r="H50" s="17"/>
      <c r="I50" s="17"/>
      <c r="J50" s="17">
        <v>239</v>
      </c>
      <c r="K50" s="13">
        <f t="shared" si="0"/>
        <v>223.36</v>
      </c>
      <c r="L50" s="13">
        <f t="shared" si="1"/>
        <v>229.17</v>
      </c>
      <c r="M50" s="17" t="s">
        <v>17</v>
      </c>
      <c r="N50" s="17" t="s">
        <v>198</v>
      </c>
      <c r="O50" s="17" t="s">
        <v>18</v>
      </c>
      <c r="P50" s="17" t="s">
        <v>19</v>
      </c>
      <c r="Q50" s="18" t="s">
        <v>199</v>
      </c>
    </row>
    <row r="51" spans="1:23" x14ac:dyDescent="0.35">
      <c r="A51" s="16">
        <v>9783110762716</v>
      </c>
      <c r="B51" s="17" t="s">
        <v>200</v>
      </c>
      <c r="C51" s="17" t="s">
        <v>16</v>
      </c>
      <c r="D51" s="17"/>
      <c r="E51" s="17"/>
      <c r="F51" s="17" t="s">
        <v>179</v>
      </c>
      <c r="G51" s="17" t="s">
        <v>201</v>
      </c>
      <c r="H51" s="17"/>
      <c r="I51" s="17"/>
      <c r="J51" s="17">
        <v>249</v>
      </c>
      <c r="K51" s="13">
        <f t="shared" si="0"/>
        <v>232.71</v>
      </c>
      <c r="L51" s="13">
        <f t="shared" si="1"/>
        <v>238.76</v>
      </c>
      <c r="M51" s="17" t="s">
        <v>17</v>
      </c>
      <c r="N51" s="17" t="s">
        <v>202</v>
      </c>
      <c r="O51" s="17" t="s">
        <v>18</v>
      </c>
      <c r="P51" s="17" t="s">
        <v>20</v>
      </c>
      <c r="Q51" s="18" t="s">
        <v>203</v>
      </c>
      <c r="R51" s="6"/>
      <c r="S51" s="6"/>
      <c r="T51" s="6"/>
      <c r="U51" s="6"/>
      <c r="V51" s="6"/>
      <c r="W51" s="6"/>
    </row>
    <row r="52" spans="1:23" x14ac:dyDescent="0.35">
      <c r="A52" s="16">
        <v>9783111083827</v>
      </c>
      <c r="B52" s="17" t="s">
        <v>204</v>
      </c>
      <c r="C52" s="17" t="s">
        <v>16</v>
      </c>
      <c r="D52" s="17"/>
      <c r="E52" s="17" t="s">
        <v>196</v>
      </c>
      <c r="F52" s="17" t="s">
        <v>186</v>
      </c>
      <c r="G52" s="17" t="s">
        <v>183</v>
      </c>
      <c r="H52" s="17"/>
      <c r="I52" s="17"/>
      <c r="J52" s="17">
        <v>249</v>
      </c>
      <c r="K52" s="13">
        <f t="shared" si="0"/>
        <v>232.71</v>
      </c>
      <c r="L52" s="13">
        <f t="shared" si="1"/>
        <v>238.76</v>
      </c>
      <c r="M52" s="17" t="s">
        <v>17</v>
      </c>
      <c r="N52" s="17" t="s">
        <v>205</v>
      </c>
      <c r="O52" s="17" t="s">
        <v>18</v>
      </c>
      <c r="P52" s="17" t="s">
        <v>20</v>
      </c>
      <c r="Q52" s="18" t="s">
        <v>206</v>
      </c>
      <c r="R52" s="6"/>
      <c r="S52" s="6"/>
      <c r="T52" s="6"/>
      <c r="U52" s="6"/>
      <c r="V52" s="6"/>
      <c r="W52" s="6"/>
    </row>
    <row r="53" spans="1:23" x14ac:dyDescent="0.35">
      <c r="A53" s="16">
        <v>9783111386669</v>
      </c>
      <c r="B53" s="17" t="s">
        <v>207</v>
      </c>
      <c r="C53" s="17" t="s">
        <v>16</v>
      </c>
      <c r="D53" s="17"/>
      <c r="E53" s="17" t="s">
        <v>208</v>
      </c>
      <c r="F53" s="17" t="s">
        <v>209</v>
      </c>
      <c r="G53" s="17" t="s">
        <v>210</v>
      </c>
      <c r="H53" s="17"/>
      <c r="I53" s="17"/>
      <c r="J53" s="17">
        <v>249</v>
      </c>
      <c r="K53" s="13">
        <f t="shared" si="0"/>
        <v>232.71</v>
      </c>
      <c r="L53" s="13">
        <f t="shared" si="1"/>
        <v>238.76</v>
      </c>
      <c r="M53" s="17" t="s">
        <v>17</v>
      </c>
      <c r="N53" s="17" t="s">
        <v>211</v>
      </c>
      <c r="O53" s="17" t="s">
        <v>18</v>
      </c>
      <c r="P53" s="17" t="s">
        <v>20</v>
      </c>
      <c r="Q53" s="18" t="s">
        <v>212</v>
      </c>
      <c r="R53" s="6"/>
      <c r="S53" s="6"/>
      <c r="T53" s="6"/>
      <c r="U53" s="6"/>
      <c r="V53" s="6"/>
      <c r="W53" s="6"/>
    </row>
    <row r="54" spans="1:23" x14ac:dyDescent="0.35">
      <c r="A54" s="12">
        <v>9783110741131</v>
      </c>
      <c r="B54" s="17" t="s">
        <v>216</v>
      </c>
      <c r="C54" s="17" t="s">
        <v>16</v>
      </c>
      <c r="D54" s="17"/>
      <c r="E54" s="17" t="s">
        <v>217</v>
      </c>
      <c r="F54" s="17"/>
      <c r="G54" s="17"/>
      <c r="H54" s="17"/>
      <c r="I54" s="17"/>
      <c r="J54" s="17">
        <v>149</v>
      </c>
      <c r="K54" s="13">
        <f t="shared" si="0"/>
        <v>139.25</v>
      </c>
      <c r="L54" s="13">
        <f t="shared" si="1"/>
        <v>142.87</v>
      </c>
      <c r="M54" s="17" t="s">
        <v>17</v>
      </c>
      <c r="N54" s="14" t="s">
        <v>218</v>
      </c>
      <c r="O54" s="17" t="s">
        <v>18</v>
      </c>
      <c r="P54" s="17" t="s">
        <v>20</v>
      </c>
      <c r="Q54" s="18" t="s">
        <v>219</v>
      </c>
      <c r="R54" s="6"/>
      <c r="S54" s="6"/>
      <c r="T54" s="6"/>
      <c r="U54" s="6"/>
      <c r="V54" s="6"/>
      <c r="W54" s="6"/>
    </row>
    <row r="55" spans="1:23" x14ac:dyDescent="0.35">
      <c r="A55" s="12">
        <v>9783111045238</v>
      </c>
      <c r="B55" s="17" t="s">
        <v>220</v>
      </c>
      <c r="C55" s="17" t="s">
        <v>16</v>
      </c>
      <c r="D55" s="14" t="s">
        <v>222</v>
      </c>
      <c r="E55" s="17"/>
      <c r="F55" s="17"/>
      <c r="G55" s="17"/>
      <c r="H55" s="17"/>
      <c r="I55" s="17"/>
      <c r="J55" s="17">
        <v>129</v>
      </c>
      <c r="K55" s="13">
        <f t="shared" si="0"/>
        <v>120.56</v>
      </c>
      <c r="L55" s="13">
        <f t="shared" si="1"/>
        <v>123.69</v>
      </c>
      <c r="M55" s="17" t="s">
        <v>17</v>
      </c>
      <c r="N55" s="14" t="s">
        <v>223</v>
      </c>
      <c r="O55" s="17" t="s">
        <v>25</v>
      </c>
      <c r="P55" s="17" t="s">
        <v>20</v>
      </c>
      <c r="Q55" s="18" t="s">
        <v>221</v>
      </c>
      <c r="R55" s="6"/>
      <c r="S55" s="6"/>
      <c r="T55" s="6"/>
      <c r="U55" s="6"/>
      <c r="V55" s="6"/>
      <c r="W55" s="6"/>
    </row>
    <row r="56" spans="1:23" x14ac:dyDescent="0.35">
      <c r="A56" s="12">
        <v>9783504387990</v>
      </c>
      <c r="B56" s="17" t="s">
        <v>224</v>
      </c>
      <c r="C56" s="17" t="s">
        <v>27</v>
      </c>
      <c r="D56" s="17"/>
      <c r="E56" s="14" t="s">
        <v>225</v>
      </c>
      <c r="F56" s="17"/>
      <c r="G56" s="17"/>
      <c r="H56" s="17"/>
      <c r="I56" s="17"/>
      <c r="J56" s="17">
        <v>149</v>
      </c>
      <c r="K56" s="13">
        <f t="shared" si="0"/>
        <v>139.25</v>
      </c>
      <c r="L56" s="13">
        <f t="shared" si="1"/>
        <v>142.87</v>
      </c>
      <c r="M56" s="17" t="s">
        <v>17</v>
      </c>
      <c r="N56" s="17"/>
      <c r="O56" s="17" t="s">
        <v>18</v>
      </c>
      <c r="P56" s="17" t="s">
        <v>20</v>
      </c>
      <c r="Q56" s="18" t="s">
        <v>226</v>
      </c>
      <c r="R56" s="6"/>
      <c r="S56" s="6"/>
      <c r="T56" s="6"/>
      <c r="U56" s="6"/>
      <c r="V56" s="6"/>
      <c r="W56" s="6"/>
    </row>
    <row r="57" spans="1:23" x14ac:dyDescent="0.35">
      <c r="A57" s="12">
        <v>9783814558943</v>
      </c>
      <c r="B57" s="17" t="s">
        <v>227</v>
      </c>
      <c r="C57" s="17" t="s">
        <v>37</v>
      </c>
      <c r="D57" s="14" t="s">
        <v>228</v>
      </c>
      <c r="E57" s="17"/>
      <c r="F57" s="17"/>
      <c r="G57" s="17"/>
      <c r="H57" s="17"/>
      <c r="I57" s="17"/>
      <c r="J57" s="17">
        <v>72</v>
      </c>
      <c r="K57" s="13">
        <f t="shared" si="0"/>
        <v>67.290000000000006</v>
      </c>
      <c r="L57" s="13">
        <f t="shared" si="1"/>
        <v>69.040000000000006</v>
      </c>
      <c r="M57" s="17" t="s">
        <v>17</v>
      </c>
      <c r="N57" s="17"/>
      <c r="O57" s="17" t="s">
        <v>18</v>
      </c>
      <c r="P57" s="17" t="s">
        <v>20</v>
      </c>
      <c r="Q57" s="18" t="s">
        <v>229</v>
      </c>
      <c r="R57" s="6"/>
      <c r="S57" s="6"/>
      <c r="T57" s="6"/>
      <c r="U57" s="6"/>
      <c r="V57" s="6"/>
      <c r="W57" s="6"/>
    </row>
    <row r="58" spans="1:23" x14ac:dyDescent="0.35">
      <c r="A58" s="12">
        <v>9783111002736</v>
      </c>
      <c r="B58" s="17" t="s">
        <v>230</v>
      </c>
      <c r="C58" s="17" t="s">
        <v>16</v>
      </c>
      <c r="D58" s="17"/>
      <c r="E58" s="14" t="s">
        <v>231</v>
      </c>
      <c r="F58" s="17"/>
      <c r="G58" s="17"/>
      <c r="H58" s="17"/>
      <c r="I58" s="17"/>
      <c r="J58" s="17">
        <v>129</v>
      </c>
      <c r="K58" s="13">
        <f t="shared" si="0"/>
        <v>120.56</v>
      </c>
      <c r="L58" s="13">
        <f t="shared" si="1"/>
        <v>123.69</v>
      </c>
      <c r="M58" s="17" t="s">
        <v>17</v>
      </c>
      <c r="N58" s="14" t="s">
        <v>232</v>
      </c>
      <c r="O58" s="17" t="s">
        <v>25</v>
      </c>
      <c r="P58" s="17" t="s">
        <v>20</v>
      </c>
      <c r="Q58" s="18" t="s">
        <v>233</v>
      </c>
      <c r="R58" s="6"/>
      <c r="S58" s="6"/>
      <c r="T58" s="6"/>
      <c r="U58" s="6"/>
      <c r="V58" s="6"/>
      <c r="W58" s="6"/>
    </row>
    <row r="59" spans="1:23" x14ac:dyDescent="0.35">
      <c r="A59" s="12">
        <v>9780228014775</v>
      </c>
      <c r="B59" s="17" t="s">
        <v>234</v>
      </c>
      <c r="C59" s="17" t="s">
        <v>237</v>
      </c>
      <c r="D59" s="17"/>
      <c r="E59" s="14" t="s">
        <v>235</v>
      </c>
      <c r="F59" s="17"/>
      <c r="G59" s="17"/>
      <c r="H59" s="17"/>
      <c r="I59" s="17"/>
      <c r="J59" s="17">
        <v>143.94999999999999</v>
      </c>
      <c r="K59" s="13">
        <f t="shared" si="0"/>
        <v>134.53</v>
      </c>
      <c r="L59" s="13">
        <f t="shared" si="1"/>
        <v>138.03</v>
      </c>
      <c r="M59" s="17" t="s">
        <v>17</v>
      </c>
      <c r="N59" s="17"/>
      <c r="O59" s="17" t="s">
        <v>25</v>
      </c>
      <c r="P59" s="17" t="s">
        <v>20</v>
      </c>
      <c r="Q59" s="18" t="s">
        <v>236</v>
      </c>
      <c r="R59" s="6"/>
      <c r="S59" s="6"/>
      <c r="T59" s="6"/>
      <c r="U59" s="6"/>
      <c r="V59" s="6"/>
      <c r="W59" s="6"/>
    </row>
    <row r="60" spans="1:23" x14ac:dyDescent="0.35">
      <c r="B60" s="1"/>
      <c r="C60" s="1"/>
      <c r="D60" s="1"/>
      <c r="E60" s="1"/>
      <c r="F60" s="1"/>
      <c r="G60" s="1"/>
      <c r="H60" s="1"/>
      <c r="I60" s="1"/>
      <c r="J60" s="7">
        <f>SUM(J7:J59)</f>
        <v>8784.29998703003</v>
      </c>
      <c r="K60" s="1">
        <f>SUM(K7:K59)</f>
        <v>8209.5800000000017</v>
      </c>
      <c r="L60" s="1">
        <f t="shared" si="1"/>
        <v>8423.0300000000007</v>
      </c>
      <c r="M60" s="1"/>
      <c r="N60" s="1"/>
      <c r="O60" s="1"/>
      <c r="P60" s="1"/>
      <c r="Q60" s="3"/>
    </row>
    <row r="61" spans="1:23" x14ac:dyDescent="0.35">
      <c r="I61" s="11" t="s">
        <v>241</v>
      </c>
    </row>
    <row r="62" spans="1:23" x14ac:dyDescent="0.35">
      <c r="J62" s="7">
        <f>ROUND((J60*0.85),2)</f>
        <v>7466.65</v>
      </c>
      <c r="K62" s="7">
        <f>ROUND((K60*0.85),2)</f>
        <v>6978.14</v>
      </c>
      <c r="L62" s="7">
        <f t="shared" ref="K62:L62" si="2">ROUND((L60*0.85),2)</f>
        <v>7159.58</v>
      </c>
    </row>
  </sheetData>
  <autoFilter ref="B6:Q60" xr:uid="{40CFE37E-3B05-41FB-99C0-B5CFFA4D24CC}"/>
  <mergeCells count="3">
    <mergeCell ref="H2:J2"/>
    <mergeCell ref="H3:J3"/>
    <mergeCell ref="H4:J4"/>
  </mergeCells>
  <hyperlinks>
    <hyperlink ref="Q8" r:id="rId1" xr:uid="{60A64C27-271E-4007-A247-4F8F5BFA7126}"/>
    <hyperlink ref="Q9" r:id="rId2" xr:uid="{7F391642-37ED-473F-AB43-4587C1509890}"/>
    <hyperlink ref="Q10" r:id="rId3" xr:uid="{07D57230-8CF2-4F5A-BC98-7AA5934CBEB7}"/>
    <hyperlink ref="Q11" r:id="rId4" xr:uid="{FA96A807-3A34-4ACF-9771-49FC4B27E0B7}"/>
    <hyperlink ref="Q12" r:id="rId5" xr:uid="{B13C03FF-17C2-4B2E-82AD-386F0C3D78C2}"/>
    <hyperlink ref="Q13" r:id="rId6" xr:uid="{DC13B84D-730E-4A62-8AE9-A9CF9C129534}"/>
    <hyperlink ref="Q14" r:id="rId7" xr:uid="{6A8EBEEA-00A3-4C8B-99B9-0A2B2C0F40CE}"/>
    <hyperlink ref="Q15" r:id="rId8" xr:uid="{52B43412-8A3C-45D6-8CE1-962F362D57D2}"/>
    <hyperlink ref="Q16" r:id="rId9" xr:uid="{EFDF2149-10DF-4198-BE0F-1D9B86EDD2F8}"/>
    <hyperlink ref="Q17" r:id="rId10" xr:uid="{A67B9E84-1FEC-4397-9903-4F3A5A408526}"/>
    <hyperlink ref="Q19" r:id="rId11" xr:uid="{1DBB629A-6095-4BC6-83B5-2A7165BB741A}"/>
    <hyperlink ref="Q20" r:id="rId12" xr:uid="{82413389-BB14-43CF-B6AA-1FBD1AFC5C6D}"/>
    <hyperlink ref="Q21" r:id="rId13" xr:uid="{B6494B4B-0715-45EE-AA45-8C48B3CE7907}"/>
    <hyperlink ref="Q22" r:id="rId14" xr:uid="{25487833-DB13-4292-A647-66F92986234C}"/>
    <hyperlink ref="Q23" r:id="rId15" xr:uid="{E4D770E4-19EC-473A-B94E-17DD19847BC5}"/>
    <hyperlink ref="Q24" r:id="rId16" xr:uid="{C5BAC3D8-3678-48A5-B4E1-45A576064916}"/>
    <hyperlink ref="Q25" r:id="rId17" xr:uid="{1AF8D370-0B3A-4F1E-A2C4-7BAEECA2364B}"/>
    <hyperlink ref="Q26" r:id="rId18" xr:uid="{9524949A-7BB1-459C-B5AB-9800960956AB}"/>
    <hyperlink ref="Q27" r:id="rId19" xr:uid="{D2676F75-6BAD-4F5D-91EE-0AB36D5A37B5}"/>
    <hyperlink ref="Q28" r:id="rId20" xr:uid="{BDAD2C6E-1584-400D-9ABF-5F8B3F98C115}"/>
    <hyperlink ref="Q29" r:id="rId21" xr:uid="{ECD07B71-A1F0-4E5D-AAEA-74F7714DCD71}"/>
    <hyperlink ref="Q30" r:id="rId22" xr:uid="{04E2E039-48B6-4B51-A1A3-B9BC23B35DB3}"/>
    <hyperlink ref="Q31" r:id="rId23" xr:uid="{55DF9C1E-981B-453F-96EF-0C5F9D01864A}"/>
    <hyperlink ref="Q32" r:id="rId24" xr:uid="{1079AB84-3889-4609-AC82-9ABE2601C9F5}"/>
    <hyperlink ref="Q33" r:id="rId25" xr:uid="{AC478594-198E-4712-BF70-B066CE934CDC}"/>
    <hyperlink ref="Q34" r:id="rId26" xr:uid="{D68269BB-6505-461A-944F-35D64F2790F2}"/>
    <hyperlink ref="Q35" r:id="rId27" xr:uid="{A7C8085B-4A54-4701-B3BA-2E0D09245528}"/>
    <hyperlink ref="Q36" r:id="rId28" xr:uid="{426EC29F-BA02-4BC1-9269-7642E3BEA9E9}"/>
    <hyperlink ref="Q37" r:id="rId29" xr:uid="{76016EE8-5863-4D46-9356-6925F4DC4E7E}"/>
    <hyperlink ref="Q38" r:id="rId30" xr:uid="{52206365-368A-4B62-B527-25BE0527FB0C}"/>
    <hyperlink ref="Q39" r:id="rId31" xr:uid="{11FE1E70-47D1-4003-8F72-A6AD823D447A}"/>
    <hyperlink ref="Q40" r:id="rId32" xr:uid="{A69B0511-84FE-4E3D-B9CD-0F582950C002}"/>
    <hyperlink ref="Q41" r:id="rId33" xr:uid="{4DF28916-76D0-4E85-AAFF-0E455594C52C}"/>
    <hyperlink ref="Q42" r:id="rId34" xr:uid="{BE35596B-8348-4895-AC22-F075E6803F3B}"/>
    <hyperlink ref="Q43" r:id="rId35" xr:uid="{F8F2162B-D64B-4FF7-BAF3-399A50E3DB8A}"/>
    <hyperlink ref="Q44" r:id="rId36" xr:uid="{83FD9D17-A085-488E-8376-0EBCAE3B1929}"/>
    <hyperlink ref="Q45" r:id="rId37" xr:uid="{753770A7-EF03-4F7C-986D-AFF300983C4F}"/>
    <hyperlink ref="Q46" r:id="rId38" xr:uid="{C0C142ED-F106-4513-8C38-9BDA84A3BD06}"/>
    <hyperlink ref="Q47" r:id="rId39" xr:uid="{FA04A4AB-77B7-4A9E-9CAE-856A02E038CF}"/>
    <hyperlink ref="Q48" r:id="rId40" xr:uid="{E128BF0C-585A-49BD-9BB0-4C9914C9B02D}"/>
    <hyperlink ref="Q49" r:id="rId41" xr:uid="{8FAC908D-546C-4803-81C1-C3E6DDC9A933}"/>
    <hyperlink ref="Q50" r:id="rId42" xr:uid="{951A8280-C362-4B26-9199-5B0458747FCD}"/>
    <hyperlink ref="Q51" r:id="rId43" xr:uid="{12C6E6CC-84E2-4773-9417-39CF718C0908}"/>
    <hyperlink ref="Q52" r:id="rId44" xr:uid="{16C6568D-B784-4A2F-A7F1-81CBC7DF431A}"/>
    <hyperlink ref="Q18" r:id="rId45" xr:uid="{393A1B5E-2CDC-4D9B-B9F2-5D36232F853B}"/>
    <hyperlink ref="Q53" r:id="rId46" xr:uid="{0C95DE1C-6F5E-4D86-9FDD-574A1CE6CF68}"/>
  </hyperlinks>
  <pageMargins left="0.7" right="0.7" top="0.75" bottom="0.75" header="0.3" footer="0.3"/>
  <pageSetup paperSize="9" orientation="portrait" r:id="rId47"/>
  <drawing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>Walter de Gruyter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Rochefordiere, Miriam</dc:creator>
  <cp:lastModifiedBy>SYDOW, Karsten</cp:lastModifiedBy>
  <dcterms:created xsi:type="dcterms:W3CDTF">2024-10-21T15:13:23Z</dcterms:created>
  <dcterms:modified xsi:type="dcterms:W3CDTF">2025-10-27T10:03:39Z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2025-07-09T09:39:56Z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41d17068-ba90-405d-91b9-0bcd92c9776d</vt:lpwstr>
  </property>
  <property fmtid="{D5CDD505-2E9C-101B-9397-08002B2CF9AE}" pid="7" name="MSIP_Label_defa4170-0d19-0005-0004-bc88714345d2_ActionId">
    <vt:lpwstr>97c29ae2-1717-4d74-af8e-68586a3fcff1</vt:lpwstr>
  </property>
  <property fmtid="{D5CDD505-2E9C-101B-9397-08002B2CF9AE}" pid="8" name="MSIP_Label_defa4170-0d19-0005-0004-bc88714345d2_ContentBits">
    <vt:lpwstr>0</vt:lpwstr>
  </property>
</Properties>
</file>